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Bihar/"/>
    </mc:Choice>
  </mc:AlternateContent>
  <xr:revisionPtr revIDLastSave="0" documentId="13_ncr:1_{650C406E-EE8F-904F-88EB-E86E87634A5E}" xr6:coauthVersionLast="47" xr6:coauthVersionMax="47" xr10:uidLastSave="{00000000-0000-0000-0000-000000000000}"/>
  <bookViews>
    <workbookView xWindow="0" yWindow="0" windowWidth="28800" windowHeight="18000" firstSheet="1" activeTab="1" xr2:uid="{028D49DB-4414-442C-85CF-4333BCD5ED85}"/>
  </bookViews>
  <sheets>
    <sheet name="Oriignal" sheetId="5" r:id="rId1"/>
    <sheet name="Methodolog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4" l="1"/>
  <c r="I10" i="4"/>
  <c r="H10" i="4"/>
  <c r="G10" i="4"/>
  <c r="F10" i="4"/>
  <c r="E10" i="4"/>
  <c r="D10" i="4"/>
  <c r="C10" i="4"/>
  <c r="U79" i="5" l="1"/>
  <c r="T79" i="5"/>
  <c r="Q79" i="5"/>
  <c r="P79" i="5"/>
  <c r="M79" i="5"/>
  <c r="L79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W73" i="5"/>
  <c r="W79" i="5" s="1"/>
  <c r="V73" i="5"/>
  <c r="V79" i="5" s="1"/>
  <c r="U73" i="5"/>
  <c r="T73" i="5"/>
  <c r="S73" i="5"/>
  <c r="S79" i="5" s="1"/>
  <c r="R73" i="5"/>
  <c r="R79" i="5" s="1"/>
  <c r="Q73" i="5"/>
  <c r="P73" i="5"/>
  <c r="O73" i="5"/>
  <c r="O79" i="5" s="1"/>
  <c r="N73" i="5"/>
  <c r="N79" i="5" s="1"/>
  <c r="M73" i="5"/>
  <c r="L73" i="5"/>
  <c r="K73" i="5"/>
  <c r="K79" i="5" s="1"/>
</calcChain>
</file>

<file path=xl/sharedStrings.xml><?xml version="1.0" encoding="utf-8"?>
<sst xmlns="http://schemas.openxmlformats.org/spreadsheetml/2006/main" count="756" uniqueCount="171">
  <si>
    <t xml:space="preserve">Undefined </t>
  </si>
  <si>
    <t>Unfavourable</t>
  </si>
  <si>
    <t>Major Head</t>
  </si>
  <si>
    <t>Sub-Major Head</t>
  </si>
  <si>
    <t>Minor Head</t>
  </si>
  <si>
    <t>Sub-Minor Head</t>
  </si>
  <si>
    <t>Detailed Head</t>
  </si>
  <si>
    <t>Object Head</t>
  </si>
  <si>
    <t>2017-18 A</t>
  </si>
  <si>
    <t>2018-19 BE</t>
  </si>
  <si>
    <t>2018-19 RE</t>
  </si>
  <si>
    <t>2018-19 A</t>
  </si>
  <si>
    <t>2019-20 BE</t>
  </si>
  <si>
    <t>2019-20 RE</t>
  </si>
  <si>
    <t>2019-20 A</t>
  </si>
  <si>
    <t>2020-21 BE</t>
  </si>
  <si>
    <t>2020-21 RE</t>
  </si>
  <si>
    <t>2020-21 A</t>
  </si>
  <si>
    <t>2021-22 BE</t>
  </si>
  <si>
    <t>2021-22 RE</t>
  </si>
  <si>
    <t>2022-23 BE</t>
  </si>
  <si>
    <t>Demand No. 10</t>
  </si>
  <si>
    <t>2810- New and Renewable Energy</t>
  </si>
  <si>
    <t>00-</t>
  </si>
  <si>
    <t>Total</t>
  </si>
  <si>
    <t>80- General</t>
  </si>
  <si>
    <t>01- Salary</t>
  </si>
  <si>
    <t>090- Secretariat</t>
  </si>
  <si>
    <t>4801- Capital Outlay on Power Projects</t>
  </si>
  <si>
    <t>Budget lines categorisation for analysing impact of budget expenditure as climate change mitigation action in power sector (in Rs. crore)</t>
  </si>
  <si>
    <t>Categories</t>
  </si>
  <si>
    <t xml:space="preserve">Highly Favourable </t>
  </si>
  <si>
    <t>Quite Favourable</t>
  </si>
  <si>
    <t>Neutral</t>
  </si>
  <si>
    <t>Rs in Lakhs</t>
  </si>
  <si>
    <t>Demand</t>
  </si>
  <si>
    <t>सब मेजर हैड</t>
  </si>
  <si>
    <t xml:space="preserve">माइनर हेड </t>
  </si>
  <si>
    <t xml:space="preserve">सब माइनर हेड </t>
  </si>
  <si>
    <t>2045- Other taxes and duties on goods and services</t>
  </si>
  <si>
    <t>103- Storage Charges-Electrical Charges</t>
  </si>
  <si>
    <t xml:space="preserve">१०३- संग्रहण प्रभार-विद्द्युत शुल्क </t>
  </si>
  <si>
    <t>0001- Electrical Inspectorate</t>
  </si>
  <si>
    <t xml:space="preserve">०००१- विद्द्युत निरीक्षणालय </t>
  </si>
  <si>
    <t>03- Living Allowance</t>
  </si>
  <si>
    <t>04- House Rent Allowance</t>
  </si>
  <si>
    <t>05- Transport Allowance</t>
  </si>
  <si>
    <t>06- Medical Allowance</t>
  </si>
  <si>
    <t>07- Other allownces</t>
  </si>
  <si>
    <t>06- Medical Reimbursement</t>
  </si>
  <si>
    <t>01- Medical Reimbursement</t>
  </si>
  <si>
    <t>11- Travel expenditure</t>
  </si>
  <si>
    <t>01- Travel expenditure</t>
  </si>
  <si>
    <t>13- Office expenditure</t>
  </si>
  <si>
    <t>01- Office expenditure</t>
  </si>
  <si>
    <t>03- Telephone</t>
  </si>
  <si>
    <t>04- Electricity charges</t>
  </si>
  <si>
    <t>05- Legal charges</t>
  </si>
  <si>
    <t>06- Uniform</t>
  </si>
  <si>
    <t>10- Car hire payment</t>
  </si>
  <si>
    <t>28- Professional services</t>
  </si>
  <si>
    <t>02- Contract services</t>
  </si>
  <si>
    <t>52- Machines &amp; Equipments</t>
  </si>
  <si>
    <t>01- Machines &amp; Equipments- office</t>
  </si>
  <si>
    <t>2801- Power Projects</t>
  </si>
  <si>
    <t>05- Transmission and distribution</t>
  </si>
  <si>
    <t>संचरण और वितरण</t>
  </si>
  <si>
    <t>190- Assistance in public sector and other undertakings</t>
  </si>
  <si>
    <t>सार्वजनिक छेत्र के तथा अन्य उपक्रमों को सहायता</t>
  </si>
  <si>
    <t>0001- North Bihar Power Distribution Company Ltd. (Reimbursement of entry tax paid on goods under Rajiv Gandhi Rural Electrification Scheme)</t>
  </si>
  <si>
    <t>नार्थ बिहार पावर डिस्ट्रीब्यूशन कंपनी लिमिटेड (राजीव गाँधी ग्रामीण विद्युतीकरण योजना के अंतर्गत समानों पर भुगतान किये गए प्रवेश कर की प्रतिपूर्ति)</t>
  </si>
  <si>
    <t>33- Subsidy</t>
  </si>
  <si>
    <t>01- Subsidy</t>
  </si>
  <si>
    <t>0004- South Bihar Power Distribution Company Ltd. (Reimbursement of entry tax paid on goods under Rajiv Gandhi Rural Electrification Scheme)</t>
  </si>
  <si>
    <t>साउथ बिहार पावर डिस्ट्रीब्यूशन कंपनी लिमिटेड (राजीव गाँधी ग्रामीण विद्युतीकरण योजना के अंतर्गत समानों पर भुगतान किये गए प्रवेश कर की प्रतिपूर्ति)</t>
  </si>
  <si>
    <t>0009- Grant for lump sum set-up scheme for payment of outstanding electricity of the weavers of Bhagalpur</t>
  </si>
  <si>
    <t>भागलपुर के बुनकरों के बकाया बिजली के भुगतान हेतु एकमुश्त सामंजन स्कीम हेतु अनुदान</t>
  </si>
  <si>
    <t>31- Grant in aid</t>
  </si>
  <si>
    <t>06- Grant in aid- Non-Salary</t>
  </si>
  <si>
    <t>सामान्य</t>
  </si>
  <si>
    <t>001- Direction and administration</t>
  </si>
  <si>
    <t>निदेशन और प्रशासन</t>
  </si>
  <si>
    <t>0001- Bihar Electricity Regulatory Commission</t>
  </si>
  <si>
    <t>बिहार विद्युत् विनियामक आयोग</t>
  </si>
  <si>
    <t>04- Grant in aid- Salary</t>
  </si>
  <si>
    <t>0004- Bihar State Power (holding) Company Ltd.</t>
  </si>
  <si>
    <t xml:space="preserve">बिहार स्टेट पावर (होल्डिंग) कम्पनी लिमिटेड </t>
  </si>
  <si>
    <t>0005- Bihar State Power (holding) Company Ltd. Post सेवोत्तर लाभ (Terminal Benefit)</t>
  </si>
  <si>
    <t xml:space="preserve">बिहार स्टेट पावर (होल्डिंग) कम्पनी लिमिटेड सेवोत्त्तर लाभ (टर्मिनल बेनिफिट) </t>
  </si>
  <si>
    <t>104- Research, Design and Development in Renewable Energy</t>
  </si>
  <si>
    <t xml:space="preserve">१०४- नविकर्णी  ऊर्जा में अनुसंधान, डिज़ाइन तथा विकास </t>
  </si>
  <si>
    <t>0001- Bihar Renewable Energy Development Agency - Grant in Aid</t>
  </si>
  <si>
    <t>60- Others</t>
  </si>
  <si>
    <t>अन्य</t>
  </si>
  <si>
    <t>600- Other sources of energy</t>
  </si>
  <si>
    <t xml:space="preserve">ऊर्जा के अन्य स्रोत </t>
  </si>
  <si>
    <t>0002- Bihar Renewable Energy Development Agency - Grant in Aid</t>
  </si>
  <si>
    <t>बिहार रिन्यूएबल एनर्जी डेवलपमेंट एजेंसी - सहायक अनुदान</t>
  </si>
  <si>
    <t>3451- Secretariat - Economic Services</t>
  </si>
  <si>
    <t>०९०- सचिवालय</t>
  </si>
  <si>
    <t>0017- Department of Energy</t>
  </si>
  <si>
    <t>००१७- ऊर्जा विभाग</t>
  </si>
  <si>
    <t>02- Special salary</t>
  </si>
  <si>
    <t>02- Vehicle fuel and maintenance</t>
  </si>
  <si>
    <t>16- Publishing and Printing</t>
  </si>
  <si>
    <t>01- Publishing and Printing</t>
  </si>
  <si>
    <t>20- Other administrative expenses</t>
  </si>
  <si>
    <t>01- Hospitality Expenses</t>
  </si>
  <si>
    <t>51- Motor vehicles</t>
  </si>
  <si>
    <t>01- Motor Vehicle- Office</t>
  </si>
  <si>
    <t>6801- Loans for power projects</t>
  </si>
  <si>
    <t>0015- South Bihar Power Distribution Company Ltd. (Repayment of loan taken from Rural E. Co.)</t>
  </si>
  <si>
    <t>साउथ बिहार पावर डिस्ट्रीब्यूशन कंपनी लिमिटेड (रूरल ई. कॉ. से लिए गए ऋण के सूद के भुगतान हेतु)</t>
  </si>
  <si>
    <t>55- Loans and advances</t>
  </si>
  <si>
    <t>01- Loans and advances</t>
  </si>
  <si>
    <t>0016- North Bihar Power Distribution Company Ltd. (Repayment of loan taken from Rural E. Co.)</t>
  </si>
  <si>
    <t>नार्थ बिहार पावर डिस्ट्रीब्यूशन कंपनी लिमिटेड (रूरल ई. कॉ. से लिए गए ऋण के सूद के भुगतान हेतु)</t>
  </si>
  <si>
    <t>0017- South Bihar Power Distribution Company Ltd. (Repayment of loan taken from Rural E. Co./ principal amount)</t>
  </si>
  <si>
    <t>साउथ बिहार पावर डिस्ट्रीब्यूशन कंपनी लिमिटेड (रूरल ई. कॉ. से लिए गए ऋण के पुनर्भुगतान / मूल हेतु )</t>
  </si>
  <si>
    <t>0018- North Bihar Power Distribution Company Ltd. (Repayment of loan taken from Rural E. Co./ principal amount)</t>
  </si>
  <si>
    <t>नार्थ बिहार पावर डिस्ट्रीब्यूशन कंपनी लिमिटेड (रूरल ई. कॉ. से लिए गए ऋण के पुनर्भुगतान / मूल हेतु )</t>
  </si>
  <si>
    <t>0106- मुख्यमंत्री निश्चय विद्युत् संबंध  योजना)</t>
  </si>
  <si>
    <t>मुख्यमंत्री निश्चय विद्युत् संबंध  योजना)</t>
  </si>
  <si>
    <t>0101- Unconventional Energy Source</t>
  </si>
  <si>
    <t xml:space="preserve">०१०१- अपरम्परागत ऊर्जा स्रोत </t>
  </si>
  <si>
    <t>0101- Unconventional Energy Sources</t>
  </si>
  <si>
    <t>अपरम्परागत ऊर्जा स्रोत</t>
  </si>
  <si>
    <t>02- Thermal power generation</t>
  </si>
  <si>
    <t xml:space="preserve">ताप विद्युत् शक्ति उत्पादन </t>
  </si>
  <si>
    <t>0102- Project of Bihar State Power Generation Company Ltd.</t>
  </si>
  <si>
    <t xml:space="preserve">बिहार स्टेट पावर ट्रांसमिशन कम्पनी लि. की परियोजना </t>
  </si>
  <si>
    <t>54- Investment</t>
  </si>
  <si>
    <t>01- Investment</t>
  </si>
  <si>
    <t>796- Tribe Area Sub Plan</t>
  </si>
  <si>
    <t>जनजातीय छेत्र उपयोजना</t>
  </si>
  <si>
    <t>0101- Project of Bihar State Power Generation Company Ltd.</t>
  </si>
  <si>
    <t xml:space="preserve">0105- Project of Bihar State Power Transmission Company Ltd. </t>
  </si>
  <si>
    <t>बिहार स्टेट पावर ट्रांसमिशन कम्पनी लि. की परियोजना</t>
  </si>
  <si>
    <t>0106- Project of South Bihar Power Distribution Company Ltd.</t>
  </si>
  <si>
    <t>साउथ बिहार पावर डिस्ट्रीब्यूशन कंपनी लि. की परियोजना</t>
  </si>
  <si>
    <t>0107- Project of North Bihar Power Distribution Company Ltd.</t>
  </si>
  <si>
    <t>नार्थ बिहार पावर डिस्ट्रीब्यूशन कंपनी लि. की परियोजना</t>
  </si>
  <si>
    <t>0111- Bihar State Power (holding) Company Ltd.</t>
  </si>
  <si>
    <t>0115- Har khet tak sinchaee ka paani - saat nishchay-2</t>
  </si>
  <si>
    <t>हर खेत तक सिंचाई का पानी - सात निश्चय-2</t>
  </si>
  <si>
    <t>789- Special component plan for SCs</t>
  </si>
  <si>
    <t>अनुसूचित जातियों के लिए विशेष घटक योजना</t>
  </si>
  <si>
    <t xml:space="preserve">0101- Project of Bihar State Power Transmission Company Ltd. </t>
  </si>
  <si>
    <t>0102- Project of South Bihar Power Distribution Company Ltd.</t>
  </si>
  <si>
    <t>0103- Project of North Bihar Power Distribution Company Ltd.</t>
  </si>
  <si>
    <t>0104- Har khet tak sinchaee ka paani - saat nishchay-2</t>
  </si>
  <si>
    <t>0101- Bihar State Power (holding) Company Ltd.</t>
  </si>
  <si>
    <t>201- Hydro power generation</t>
  </si>
  <si>
    <t>पन बिजली उत्पादन</t>
  </si>
  <si>
    <t>0101- Loan to Bihar State Hydroelectric Corporation</t>
  </si>
  <si>
    <t xml:space="preserve">बिहार राज्य जल विद्युत् निगम को ऋण </t>
  </si>
  <si>
    <t>0105- Loan to Bihar State Hydroelectric Corporation (NABARD)</t>
  </si>
  <si>
    <t>बिहार राज्य जल विद्युत् निगम को ऋण (नाबार्ड)</t>
  </si>
  <si>
    <t>0208- Backward area grant fund (BRGF) (State factor) (for BSPTCL)</t>
  </si>
  <si>
    <t>पिछड़ा छेत्र अनुदान निधि (बी. आर. जी. एफ.) (राज्य घटक)-(बी.एस.पी.टी.सी.एल. के लिए)</t>
  </si>
  <si>
    <t>0209- Backward area grant fund (BRGF) (State factor) (for SBPDCL)</t>
  </si>
  <si>
    <t>पिछड़ा छेत्र अनुदान निधि (बी. आर. जी. एफ.) (राज्य घटक)-(एस.बी.पी.डी.सी.एल. के लिए)</t>
  </si>
  <si>
    <t>0210- Backward area grant fund (BRGF) (State factor) (for NBPDCL)</t>
  </si>
  <si>
    <t>पिछड़ा छेत्र अनुदान निधि (बी. आर. जी. एफ.) (राज्य घटक)-(एन. बी.पी.डी.सी.एल. के लिए)</t>
  </si>
  <si>
    <t>0508- Transmission of Bihar State Power (holding) Company Ltd. and Distribution Project</t>
  </si>
  <si>
    <t>बिहार स्टेट पावर (होल्डिंग) कम्पनी लि. की संचरण तथा वितरण परियोजना</t>
  </si>
  <si>
    <t>Bihar total budget (in crore)</t>
  </si>
  <si>
    <t>Bihar total budget (in lakh)</t>
  </si>
  <si>
    <t>Total energy sector budget (crore)</t>
  </si>
  <si>
    <t xml:space="preserve">Source: CBGA analysis of Bihar  State Budget and Detailed Demand for Grants for Department of Energy, Bihar  </t>
  </si>
  <si>
    <t>Budget lines categorisation for analysing impact of budget expenditure as climate change mitigation action in power sector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</si>
</sst>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9646"/>
        <bgColor rgb="FF000000"/>
      </patternFill>
    </fill>
    <fill>
      <patternFill patternType="solid">
        <fgColor rgb="FFD0CEC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0" xfId="0" applyFont="1"/>
    <xf numFmtId="0" fontId="4" fillId="0" borderId="0" xfId="0" applyFont="1"/>
    <xf numFmtId="164" fontId="3" fillId="6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1" fillId="10" borderId="1" xfId="0" applyFont="1" applyFill="1" applyBorder="1"/>
    <xf numFmtId="2" fontId="0" fillId="4" borderId="1" xfId="0" applyNumberFormat="1" applyFill="1" applyBorder="1"/>
    <xf numFmtId="0" fontId="0" fillId="4" borderId="0" xfId="0" applyFill="1"/>
    <xf numFmtId="0" fontId="0" fillId="10" borderId="1" xfId="0" applyFill="1" applyBorder="1"/>
    <xf numFmtId="2" fontId="0" fillId="3" borderId="1" xfId="0" applyNumberFormat="1" applyFill="1" applyBorder="1"/>
    <xf numFmtId="0" fontId="0" fillId="3" borderId="0" xfId="0" applyFill="1"/>
    <xf numFmtId="0" fontId="0" fillId="11" borderId="1" xfId="0" applyFill="1" applyBorder="1"/>
    <xf numFmtId="2" fontId="0" fillId="11" borderId="1" xfId="0" applyNumberFormat="1" applyFill="1" applyBorder="1"/>
    <xf numFmtId="0" fontId="0" fillId="11" borderId="0" xfId="0" applyFill="1"/>
    <xf numFmtId="2" fontId="0" fillId="2" borderId="1" xfId="0" applyNumberFormat="1" applyFill="1" applyBorder="1"/>
    <xf numFmtId="0" fontId="0" fillId="2" borderId="0" xfId="0" applyFill="1"/>
    <xf numFmtId="2" fontId="0" fillId="5" borderId="1" xfId="0" applyNumberFormat="1" applyFill="1" applyBorder="1"/>
    <xf numFmtId="0" fontId="0" fillId="5" borderId="0" xfId="0" applyFill="1"/>
    <xf numFmtId="2" fontId="1" fillId="0" borderId="1" xfId="0" applyNumberFormat="1" applyFont="1" applyBorder="1"/>
    <xf numFmtId="2" fontId="0" fillId="0" borderId="0" xfId="0" applyNumberFormat="1"/>
    <xf numFmtId="1" fontId="0" fillId="0" borderId="0" xfId="0" applyNumberFormat="1"/>
    <xf numFmtId="0" fontId="2" fillId="14" borderId="1" xfId="0" applyFont="1" applyFill="1" applyBorder="1" applyAlignment="1">
      <alignment horizontal="left" wrapText="1"/>
    </xf>
    <xf numFmtId="0" fontId="2" fillId="14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4" fontId="3" fillId="1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12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C6799-BEE1-4415-8563-B05C35F99C32}">
  <dimension ref="A1:W87"/>
  <sheetViews>
    <sheetView showGridLines="0" topLeftCell="I60" workbookViewId="0">
      <selection activeCell="O99" sqref="O99"/>
    </sheetView>
  </sheetViews>
  <sheetFormatPr baseColWidth="10" defaultColWidth="8.83203125" defaultRowHeight="15" x14ac:dyDescent="0.2"/>
  <cols>
    <col min="1" max="1" width="11.6640625" customWidth="1"/>
    <col min="2" max="2" width="15.6640625" customWidth="1"/>
    <col min="3" max="3" width="14.6640625" customWidth="1"/>
    <col min="4" max="4" width="15.33203125" hidden="1" customWidth="1"/>
    <col min="5" max="5" width="13.1640625" customWidth="1"/>
    <col min="6" max="6" width="20" hidden="1" customWidth="1"/>
    <col min="7" max="7" width="23.83203125" customWidth="1"/>
    <col min="8" max="8" width="21.33203125" hidden="1" customWidth="1"/>
    <col min="9" max="9" width="13.6640625" bestFit="1" customWidth="1"/>
    <col min="10" max="10" width="11.83203125" bestFit="1" customWidth="1"/>
    <col min="11" max="19" width="12" customWidth="1"/>
    <col min="20" max="20" width="13.33203125" bestFit="1" customWidth="1"/>
    <col min="21" max="21" width="11" bestFit="1" customWidth="1"/>
    <col min="22" max="23" width="11.6640625" bestFit="1" customWidth="1"/>
  </cols>
  <sheetData>
    <row r="1" spans="1:23" x14ac:dyDescent="0.2">
      <c r="S1" t="s">
        <v>34</v>
      </c>
      <c r="T1" s="14"/>
      <c r="U1" s="14"/>
      <c r="V1" s="14"/>
      <c r="W1" s="14"/>
    </row>
    <row r="2" spans="1:23" s="7" customFormat="1" x14ac:dyDescent="0.2">
      <c r="A2" s="1" t="s">
        <v>35</v>
      </c>
      <c r="B2" s="1" t="s">
        <v>2</v>
      </c>
      <c r="C2" s="1" t="s">
        <v>3</v>
      </c>
      <c r="D2" s="15" t="s">
        <v>36</v>
      </c>
      <c r="E2" s="1" t="s">
        <v>4</v>
      </c>
      <c r="F2" s="15" t="s">
        <v>37</v>
      </c>
      <c r="G2" s="1" t="s">
        <v>5</v>
      </c>
      <c r="H2" s="15" t="s">
        <v>38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</row>
    <row r="3" spans="1:23" s="17" customFormat="1" x14ac:dyDescent="0.2">
      <c r="A3" s="5" t="s">
        <v>21</v>
      </c>
      <c r="B3" s="5" t="s">
        <v>39</v>
      </c>
      <c r="C3" s="5" t="s">
        <v>23</v>
      </c>
      <c r="D3" s="5" t="s">
        <v>23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26</v>
      </c>
      <c r="J3" s="5" t="s">
        <v>26</v>
      </c>
      <c r="K3" s="16">
        <v>76.197860000000006</v>
      </c>
      <c r="L3" s="16">
        <v>117.29</v>
      </c>
      <c r="M3" s="16">
        <v>117.29</v>
      </c>
      <c r="N3" s="16">
        <v>86.183120000000002</v>
      </c>
      <c r="O3" s="16">
        <v>85.92</v>
      </c>
      <c r="P3" s="16">
        <v>85.92</v>
      </c>
      <c r="Q3" s="16">
        <v>82.367069999999998</v>
      </c>
      <c r="R3" s="16">
        <v>81.96</v>
      </c>
      <c r="S3" s="16">
        <v>93.14</v>
      </c>
      <c r="T3" s="5">
        <v>88.391170000000002</v>
      </c>
      <c r="U3" s="5">
        <v>64.86</v>
      </c>
      <c r="V3" s="5">
        <v>67.78</v>
      </c>
      <c r="W3" s="5">
        <v>68.97</v>
      </c>
    </row>
    <row r="4" spans="1:23" s="17" customFormat="1" x14ac:dyDescent="0.2">
      <c r="A4" s="5" t="s">
        <v>21</v>
      </c>
      <c r="B4" s="5" t="s">
        <v>39</v>
      </c>
      <c r="C4" s="5" t="s">
        <v>23</v>
      </c>
      <c r="D4" s="5" t="s">
        <v>23</v>
      </c>
      <c r="E4" s="5" t="s">
        <v>40</v>
      </c>
      <c r="F4" s="5" t="s">
        <v>41</v>
      </c>
      <c r="G4" s="5" t="s">
        <v>42</v>
      </c>
      <c r="H4" s="5" t="s">
        <v>43</v>
      </c>
      <c r="I4" s="5" t="s">
        <v>26</v>
      </c>
      <c r="J4" s="5" t="s">
        <v>44</v>
      </c>
      <c r="K4" s="16">
        <v>9.7678700000000003</v>
      </c>
      <c r="L4" s="16">
        <v>8.74</v>
      </c>
      <c r="M4" s="16">
        <v>8.74</v>
      </c>
      <c r="N4" s="16">
        <v>7.4432499999999999</v>
      </c>
      <c r="O4" s="16">
        <v>12.89</v>
      </c>
      <c r="P4" s="16">
        <v>12.89</v>
      </c>
      <c r="Q4" s="16">
        <v>13.027850000000001</v>
      </c>
      <c r="R4" s="16">
        <v>17.420000000000002</v>
      </c>
      <c r="S4" s="16">
        <v>25.09</v>
      </c>
      <c r="T4" s="5">
        <v>12.055070000000001</v>
      </c>
      <c r="U4" s="5">
        <v>21.41</v>
      </c>
      <c r="V4" s="5">
        <v>21.53</v>
      </c>
      <c r="W4" s="5">
        <v>27.59</v>
      </c>
    </row>
    <row r="5" spans="1:23" s="17" customFormat="1" x14ac:dyDescent="0.2">
      <c r="A5" s="5" t="s">
        <v>21</v>
      </c>
      <c r="B5" s="5" t="s">
        <v>39</v>
      </c>
      <c r="C5" s="5" t="s">
        <v>23</v>
      </c>
      <c r="D5" s="5" t="s">
        <v>23</v>
      </c>
      <c r="E5" s="5" t="s">
        <v>40</v>
      </c>
      <c r="F5" s="5" t="s">
        <v>41</v>
      </c>
      <c r="G5" s="5" t="s">
        <v>42</v>
      </c>
      <c r="H5" s="5" t="s">
        <v>43</v>
      </c>
      <c r="I5" s="5" t="s">
        <v>26</v>
      </c>
      <c r="J5" s="5" t="s">
        <v>45</v>
      </c>
      <c r="K5" s="16">
        <v>7.6886900000000002</v>
      </c>
      <c r="L5" s="16">
        <v>13.97</v>
      </c>
      <c r="M5" s="16">
        <v>13.97</v>
      </c>
      <c r="N5" s="16">
        <v>13.42061</v>
      </c>
      <c r="O5" s="16">
        <v>13.75</v>
      </c>
      <c r="P5" s="16">
        <v>13.75</v>
      </c>
      <c r="Q5" s="16">
        <v>13.11637</v>
      </c>
      <c r="R5" s="16">
        <v>13.12</v>
      </c>
      <c r="S5" s="16">
        <v>14.81</v>
      </c>
      <c r="T5" s="5">
        <v>11.34595</v>
      </c>
      <c r="U5" s="5">
        <v>10.38</v>
      </c>
      <c r="V5" s="5">
        <v>10.86</v>
      </c>
      <c r="W5" s="5">
        <v>11.04</v>
      </c>
    </row>
    <row r="6" spans="1:23" s="17" customFormat="1" x14ac:dyDescent="0.2">
      <c r="A6" s="5" t="s">
        <v>21</v>
      </c>
      <c r="B6" s="5" t="s">
        <v>39</v>
      </c>
      <c r="C6" s="5" t="s">
        <v>23</v>
      </c>
      <c r="D6" s="5" t="s">
        <v>23</v>
      </c>
      <c r="E6" s="5" t="s">
        <v>40</v>
      </c>
      <c r="F6" s="5" t="s">
        <v>41</v>
      </c>
      <c r="G6" s="5" t="s">
        <v>42</v>
      </c>
      <c r="H6" s="5" t="s">
        <v>43</v>
      </c>
      <c r="I6" s="5" t="s">
        <v>26</v>
      </c>
      <c r="J6" s="5" t="s">
        <v>46</v>
      </c>
      <c r="K6" s="16">
        <v>1.7980700000000001</v>
      </c>
      <c r="L6" s="16">
        <v>3.9</v>
      </c>
      <c r="M6" s="16">
        <v>3.9</v>
      </c>
      <c r="N6" s="16">
        <v>3.7722199999999999</v>
      </c>
      <c r="O6" s="16">
        <v>4.1399999999999997</v>
      </c>
      <c r="P6" s="16">
        <v>4.1399999999999997</v>
      </c>
      <c r="Q6" s="16">
        <v>3.78247</v>
      </c>
      <c r="R6" s="16">
        <v>4.1500000000000004</v>
      </c>
      <c r="S6" s="16">
        <v>4.1500000000000004</v>
      </c>
      <c r="T6" s="5">
        <v>3.3033600000000001</v>
      </c>
      <c r="U6" s="5">
        <v>3.44</v>
      </c>
      <c r="V6" s="5">
        <v>4.18</v>
      </c>
      <c r="W6" s="5">
        <v>5.45</v>
      </c>
    </row>
    <row r="7" spans="1:23" s="17" customFormat="1" x14ac:dyDescent="0.2">
      <c r="A7" s="5" t="s">
        <v>21</v>
      </c>
      <c r="B7" s="5" t="s">
        <v>39</v>
      </c>
      <c r="C7" s="5" t="s">
        <v>23</v>
      </c>
      <c r="D7" s="5" t="s">
        <v>23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26</v>
      </c>
      <c r="J7" s="5" t="s">
        <v>47</v>
      </c>
      <c r="K7" s="16">
        <v>0.82194</v>
      </c>
      <c r="L7" s="16">
        <v>1.68</v>
      </c>
      <c r="M7" s="16">
        <v>1.68</v>
      </c>
      <c r="N7" s="16">
        <v>1.7090000000000001</v>
      </c>
      <c r="O7" s="16">
        <v>1.68</v>
      </c>
      <c r="P7" s="16">
        <v>1.68</v>
      </c>
      <c r="Q7" s="16">
        <v>1.6112899999999999</v>
      </c>
      <c r="R7" s="16">
        <v>1.56</v>
      </c>
      <c r="S7" s="16">
        <v>1.56</v>
      </c>
      <c r="T7" s="5">
        <v>1.38226</v>
      </c>
      <c r="U7" s="5">
        <v>1.32</v>
      </c>
      <c r="V7" s="5">
        <v>1.44</v>
      </c>
      <c r="W7" s="5">
        <v>1.54</v>
      </c>
    </row>
    <row r="8" spans="1:23" s="17" customFormat="1" x14ac:dyDescent="0.2">
      <c r="A8" s="5" t="s">
        <v>21</v>
      </c>
      <c r="B8" s="5" t="s">
        <v>39</v>
      </c>
      <c r="C8" s="5" t="s">
        <v>23</v>
      </c>
      <c r="D8" s="5" t="s">
        <v>23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26</v>
      </c>
      <c r="J8" s="5" t="s">
        <v>48</v>
      </c>
      <c r="K8" s="16">
        <v>9.6250000000000002E-2</v>
      </c>
      <c r="L8" s="16">
        <v>7.0000000000000007E-2</v>
      </c>
      <c r="M8" s="16">
        <v>7.0000000000000007E-2</v>
      </c>
      <c r="N8" s="16">
        <v>1.2840000000000001E-2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5">
        <v>0</v>
      </c>
      <c r="U8" s="5">
        <v>0</v>
      </c>
      <c r="V8" s="5">
        <v>0</v>
      </c>
      <c r="W8" s="5">
        <v>0</v>
      </c>
    </row>
    <row r="9" spans="1:23" s="17" customFormat="1" x14ac:dyDescent="0.2">
      <c r="A9" s="5" t="s">
        <v>21</v>
      </c>
      <c r="B9" s="5" t="s">
        <v>39</v>
      </c>
      <c r="C9" s="5" t="s">
        <v>23</v>
      </c>
      <c r="D9" s="5" t="s">
        <v>23</v>
      </c>
      <c r="E9" s="5" t="s">
        <v>40</v>
      </c>
      <c r="F9" s="5" t="s">
        <v>41</v>
      </c>
      <c r="G9" s="5" t="s">
        <v>42</v>
      </c>
      <c r="H9" s="5" t="s">
        <v>43</v>
      </c>
      <c r="I9" s="5" t="s">
        <v>49</v>
      </c>
      <c r="J9" s="5" t="s">
        <v>50</v>
      </c>
      <c r="K9" s="16">
        <v>4.6835199999999997</v>
      </c>
      <c r="L9" s="16">
        <v>10</v>
      </c>
      <c r="M9" s="16">
        <v>10</v>
      </c>
      <c r="N9" s="16">
        <v>5.1426400000000001</v>
      </c>
      <c r="O9" s="16">
        <v>10</v>
      </c>
      <c r="P9" s="16">
        <v>10</v>
      </c>
      <c r="Q9" s="16">
        <v>0</v>
      </c>
      <c r="R9" s="16">
        <v>10</v>
      </c>
      <c r="S9" s="16">
        <v>10</v>
      </c>
      <c r="T9" s="5">
        <v>2.7406100000000002</v>
      </c>
      <c r="U9" s="5">
        <v>10</v>
      </c>
      <c r="V9" s="5">
        <v>10</v>
      </c>
      <c r="W9" s="5">
        <v>5</v>
      </c>
    </row>
    <row r="10" spans="1:23" s="17" customFormat="1" x14ac:dyDescent="0.2">
      <c r="A10" s="5" t="s">
        <v>21</v>
      </c>
      <c r="B10" s="5" t="s">
        <v>39</v>
      </c>
      <c r="C10" s="5" t="s">
        <v>23</v>
      </c>
      <c r="D10" s="5" t="s">
        <v>23</v>
      </c>
      <c r="E10" s="5" t="s">
        <v>40</v>
      </c>
      <c r="F10" s="5" t="s">
        <v>41</v>
      </c>
      <c r="G10" s="5" t="s">
        <v>42</v>
      </c>
      <c r="H10" s="5" t="s">
        <v>43</v>
      </c>
      <c r="I10" s="5" t="s">
        <v>51</v>
      </c>
      <c r="J10" s="5" t="s">
        <v>52</v>
      </c>
      <c r="K10" s="16">
        <v>7.5179999999999997E-2</v>
      </c>
      <c r="L10" s="16">
        <v>0.5</v>
      </c>
      <c r="M10" s="16">
        <v>0.5</v>
      </c>
      <c r="N10" s="16">
        <v>0</v>
      </c>
      <c r="O10" s="16">
        <v>0.5</v>
      </c>
      <c r="P10" s="16">
        <v>0.5</v>
      </c>
      <c r="Q10" s="16">
        <v>0.14072999999999999</v>
      </c>
      <c r="R10" s="16">
        <v>0.6</v>
      </c>
      <c r="S10" s="16">
        <v>0.6</v>
      </c>
      <c r="T10" s="5">
        <v>0.104</v>
      </c>
      <c r="U10" s="5">
        <v>0.8</v>
      </c>
      <c r="V10" s="5">
        <v>0.8</v>
      </c>
      <c r="W10" s="5">
        <v>0.8</v>
      </c>
    </row>
    <row r="11" spans="1:23" s="17" customFormat="1" x14ac:dyDescent="0.2">
      <c r="A11" s="5" t="s">
        <v>21</v>
      </c>
      <c r="B11" s="5" t="s">
        <v>39</v>
      </c>
      <c r="C11" s="5" t="s">
        <v>23</v>
      </c>
      <c r="D11" s="5" t="s">
        <v>23</v>
      </c>
      <c r="E11" s="5" t="s">
        <v>40</v>
      </c>
      <c r="F11" s="5" t="s">
        <v>41</v>
      </c>
      <c r="G11" s="5" t="s">
        <v>42</v>
      </c>
      <c r="H11" s="5" t="s">
        <v>43</v>
      </c>
      <c r="I11" s="5" t="s">
        <v>53</v>
      </c>
      <c r="J11" s="5" t="s">
        <v>54</v>
      </c>
      <c r="K11" s="16">
        <v>0.40161000000000002</v>
      </c>
      <c r="L11" s="16">
        <v>2</v>
      </c>
      <c r="M11" s="16">
        <v>2</v>
      </c>
      <c r="N11" s="16">
        <v>1.1317299999999999</v>
      </c>
      <c r="O11" s="16">
        <v>2</v>
      </c>
      <c r="P11" s="16">
        <v>2</v>
      </c>
      <c r="Q11" s="16">
        <v>1.99983</v>
      </c>
      <c r="R11" s="16">
        <v>3</v>
      </c>
      <c r="S11" s="16">
        <v>3</v>
      </c>
      <c r="T11" s="5">
        <v>1.7717000000000001</v>
      </c>
      <c r="U11" s="5">
        <v>3</v>
      </c>
      <c r="V11" s="5">
        <v>7.82</v>
      </c>
      <c r="W11" s="5">
        <v>3</v>
      </c>
    </row>
    <row r="12" spans="1:23" s="17" customFormat="1" x14ac:dyDescent="0.2">
      <c r="A12" s="5" t="s">
        <v>21</v>
      </c>
      <c r="B12" s="5" t="s">
        <v>39</v>
      </c>
      <c r="C12" s="5" t="s">
        <v>23</v>
      </c>
      <c r="D12" s="5" t="s">
        <v>23</v>
      </c>
      <c r="E12" s="5" t="s">
        <v>40</v>
      </c>
      <c r="F12" s="5" t="s">
        <v>41</v>
      </c>
      <c r="G12" s="5" t="s">
        <v>42</v>
      </c>
      <c r="H12" s="5" t="s">
        <v>43</v>
      </c>
      <c r="I12" s="5" t="s">
        <v>53</v>
      </c>
      <c r="J12" s="5" t="s">
        <v>55</v>
      </c>
      <c r="K12" s="16">
        <v>0.28159000000000001</v>
      </c>
      <c r="L12" s="16">
        <v>0.8</v>
      </c>
      <c r="M12" s="16">
        <v>0.8</v>
      </c>
      <c r="N12" s="16">
        <v>0.26955000000000001</v>
      </c>
      <c r="O12" s="16">
        <v>0.8</v>
      </c>
      <c r="P12" s="16">
        <v>0.8</v>
      </c>
      <c r="Q12" s="16">
        <v>0.20186999999999999</v>
      </c>
      <c r="R12" s="16">
        <v>0.8</v>
      </c>
      <c r="S12" s="16">
        <v>0.8</v>
      </c>
      <c r="T12" s="5">
        <v>0.20071</v>
      </c>
      <c r="U12" s="5">
        <v>0.5</v>
      </c>
      <c r="V12" s="5">
        <v>0.5</v>
      </c>
      <c r="W12" s="5">
        <v>0.3</v>
      </c>
    </row>
    <row r="13" spans="1:23" s="17" customFormat="1" x14ac:dyDescent="0.2">
      <c r="A13" s="5" t="s">
        <v>21</v>
      </c>
      <c r="B13" s="5" t="s">
        <v>39</v>
      </c>
      <c r="C13" s="5" t="s">
        <v>23</v>
      </c>
      <c r="D13" s="5" t="s">
        <v>23</v>
      </c>
      <c r="E13" s="5" t="s">
        <v>40</v>
      </c>
      <c r="F13" s="5" t="s">
        <v>41</v>
      </c>
      <c r="G13" s="5" t="s">
        <v>42</v>
      </c>
      <c r="H13" s="5" t="s">
        <v>43</v>
      </c>
      <c r="I13" s="5" t="s">
        <v>53</v>
      </c>
      <c r="J13" s="5" t="s">
        <v>56</v>
      </c>
      <c r="K13" s="16">
        <v>0</v>
      </c>
      <c r="L13" s="16">
        <v>0.5</v>
      </c>
      <c r="M13" s="16">
        <v>0.5</v>
      </c>
      <c r="N13" s="16">
        <v>0</v>
      </c>
      <c r="O13" s="16">
        <v>0.5</v>
      </c>
      <c r="P13" s="16">
        <v>0.5</v>
      </c>
      <c r="Q13" s="16">
        <v>0.27506999999999998</v>
      </c>
      <c r="R13" s="16">
        <v>1.25</v>
      </c>
      <c r="S13" s="16">
        <v>1.25</v>
      </c>
      <c r="T13" s="5">
        <v>0.30154999999999998</v>
      </c>
      <c r="U13" s="5">
        <v>1.25</v>
      </c>
      <c r="V13" s="5">
        <v>1.25</v>
      </c>
      <c r="W13" s="5">
        <v>1.25</v>
      </c>
    </row>
    <row r="14" spans="1:23" s="17" customFormat="1" x14ac:dyDescent="0.2">
      <c r="A14" s="5" t="s">
        <v>21</v>
      </c>
      <c r="B14" s="5" t="s">
        <v>39</v>
      </c>
      <c r="C14" s="5" t="s">
        <v>23</v>
      </c>
      <c r="D14" s="5" t="s">
        <v>23</v>
      </c>
      <c r="E14" s="5" t="s">
        <v>40</v>
      </c>
      <c r="F14" s="5" t="s">
        <v>41</v>
      </c>
      <c r="G14" s="5" t="s">
        <v>42</v>
      </c>
      <c r="H14" s="5" t="s">
        <v>43</v>
      </c>
      <c r="I14" s="5" t="s">
        <v>53</v>
      </c>
      <c r="J14" s="5" t="s">
        <v>57</v>
      </c>
      <c r="K14" s="16">
        <v>6.9650000000000004E-2</v>
      </c>
      <c r="L14" s="16">
        <v>0.1</v>
      </c>
      <c r="M14" s="16">
        <v>0.1</v>
      </c>
      <c r="N14" s="16">
        <v>0</v>
      </c>
      <c r="O14" s="16">
        <v>0.1</v>
      </c>
      <c r="P14" s="16">
        <v>0.1</v>
      </c>
      <c r="Q14" s="16">
        <v>0</v>
      </c>
      <c r="R14" s="16">
        <v>0.1</v>
      </c>
      <c r="S14" s="16">
        <v>0.1</v>
      </c>
      <c r="T14" s="5">
        <v>0</v>
      </c>
      <c r="U14" s="5">
        <v>0.1</v>
      </c>
      <c r="V14" s="5">
        <v>0.1</v>
      </c>
      <c r="W14" s="5">
        <v>0.1</v>
      </c>
    </row>
    <row r="15" spans="1:23" s="17" customFormat="1" x14ac:dyDescent="0.2">
      <c r="A15" s="5" t="s">
        <v>21</v>
      </c>
      <c r="B15" s="5" t="s">
        <v>39</v>
      </c>
      <c r="C15" s="5" t="s">
        <v>23</v>
      </c>
      <c r="D15" s="5" t="s">
        <v>23</v>
      </c>
      <c r="E15" s="5" t="s">
        <v>40</v>
      </c>
      <c r="F15" s="5" t="s">
        <v>41</v>
      </c>
      <c r="G15" s="5" t="s">
        <v>42</v>
      </c>
      <c r="H15" s="5" t="s">
        <v>43</v>
      </c>
      <c r="I15" s="5" t="s">
        <v>53</v>
      </c>
      <c r="J15" s="5" t="s">
        <v>58</v>
      </c>
      <c r="K15" s="16">
        <v>0</v>
      </c>
      <c r="L15" s="16">
        <v>0.5</v>
      </c>
      <c r="M15" s="16">
        <v>0.5</v>
      </c>
      <c r="N15" s="16">
        <v>0</v>
      </c>
      <c r="O15" s="16">
        <v>0.5</v>
      </c>
      <c r="P15" s="16">
        <v>0.5</v>
      </c>
      <c r="Q15" s="16">
        <v>0.2</v>
      </c>
      <c r="R15" s="16">
        <v>0.5</v>
      </c>
      <c r="S15" s="16">
        <v>0.5</v>
      </c>
      <c r="T15" s="5">
        <v>0</v>
      </c>
      <c r="U15" s="5">
        <v>0.5</v>
      </c>
      <c r="V15" s="5">
        <v>0.5</v>
      </c>
      <c r="W15" s="5">
        <v>0.5</v>
      </c>
    </row>
    <row r="16" spans="1:23" s="17" customFormat="1" x14ac:dyDescent="0.2">
      <c r="A16" s="5" t="s">
        <v>21</v>
      </c>
      <c r="B16" s="5" t="s">
        <v>39</v>
      </c>
      <c r="C16" s="5" t="s">
        <v>23</v>
      </c>
      <c r="D16" s="5" t="s">
        <v>23</v>
      </c>
      <c r="E16" s="5" t="s">
        <v>40</v>
      </c>
      <c r="F16" s="5" t="s">
        <v>41</v>
      </c>
      <c r="G16" s="5" t="s">
        <v>42</v>
      </c>
      <c r="H16" s="5" t="s">
        <v>43</v>
      </c>
      <c r="I16" s="5" t="s">
        <v>53</v>
      </c>
      <c r="J16" s="5" t="s">
        <v>59</v>
      </c>
      <c r="K16" s="16">
        <v>2.99</v>
      </c>
      <c r="L16" s="16">
        <v>4</v>
      </c>
      <c r="M16" s="16">
        <v>4</v>
      </c>
      <c r="N16" s="16">
        <v>1.196</v>
      </c>
      <c r="O16" s="16">
        <v>6</v>
      </c>
      <c r="P16" s="16">
        <v>6</v>
      </c>
      <c r="Q16" s="16">
        <v>3</v>
      </c>
      <c r="R16" s="16">
        <v>8</v>
      </c>
      <c r="S16" s="16">
        <v>8</v>
      </c>
      <c r="T16" s="5">
        <v>2.2596699999999998</v>
      </c>
      <c r="U16" s="5">
        <v>7.5</v>
      </c>
      <c r="V16" s="5">
        <v>7.5</v>
      </c>
      <c r="W16" s="5">
        <v>7.5</v>
      </c>
    </row>
    <row r="17" spans="1:23" s="17" customFormat="1" x14ac:dyDescent="0.2">
      <c r="A17" s="5" t="s">
        <v>21</v>
      </c>
      <c r="B17" s="5" t="s">
        <v>39</v>
      </c>
      <c r="C17" s="5" t="s">
        <v>23</v>
      </c>
      <c r="D17" s="5" t="s">
        <v>23</v>
      </c>
      <c r="E17" s="5" t="s">
        <v>40</v>
      </c>
      <c r="F17" s="5" t="s">
        <v>41</v>
      </c>
      <c r="G17" s="5" t="s">
        <v>42</v>
      </c>
      <c r="H17" s="5" t="s">
        <v>43</v>
      </c>
      <c r="I17" s="5" t="s">
        <v>60</v>
      </c>
      <c r="J17" s="5" t="s">
        <v>61</v>
      </c>
      <c r="K17" s="16">
        <v>3.7555200000000002</v>
      </c>
      <c r="L17" s="16">
        <v>4.5999999999999996</v>
      </c>
      <c r="M17" s="16">
        <v>7.6</v>
      </c>
      <c r="N17" s="16">
        <v>6.0925500000000001</v>
      </c>
      <c r="O17" s="16">
        <v>8</v>
      </c>
      <c r="P17" s="16">
        <v>8</v>
      </c>
      <c r="Q17" s="16">
        <v>6.3964400000000001</v>
      </c>
      <c r="R17" s="16">
        <v>8</v>
      </c>
      <c r="S17" s="16">
        <v>8</v>
      </c>
      <c r="T17" s="5">
        <v>6.9535799999999997</v>
      </c>
      <c r="U17" s="5">
        <v>8</v>
      </c>
      <c r="V17" s="5">
        <v>8</v>
      </c>
      <c r="W17" s="5">
        <v>8.5</v>
      </c>
    </row>
    <row r="18" spans="1:23" s="17" customFormat="1" x14ac:dyDescent="0.2">
      <c r="A18" s="5" t="s">
        <v>21</v>
      </c>
      <c r="B18" s="5" t="s">
        <v>39</v>
      </c>
      <c r="C18" s="5" t="s">
        <v>23</v>
      </c>
      <c r="D18" s="5" t="s">
        <v>23</v>
      </c>
      <c r="E18" s="5" t="s">
        <v>40</v>
      </c>
      <c r="F18" s="5" t="s">
        <v>41</v>
      </c>
      <c r="G18" s="5" t="s">
        <v>42</v>
      </c>
      <c r="H18" s="5" t="s">
        <v>43</v>
      </c>
      <c r="I18" s="5" t="s">
        <v>62</v>
      </c>
      <c r="J18" s="5" t="s">
        <v>63</v>
      </c>
      <c r="K18" s="16">
        <v>0</v>
      </c>
      <c r="L18" s="16">
        <v>1</v>
      </c>
      <c r="M18" s="16">
        <v>1</v>
      </c>
      <c r="N18" s="16">
        <v>0.75600000000000001</v>
      </c>
      <c r="O18" s="16">
        <v>2</v>
      </c>
      <c r="P18" s="16">
        <v>2</v>
      </c>
      <c r="Q18" s="16">
        <v>1.7600499999999999</v>
      </c>
      <c r="R18" s="16">
        <v>2</v>
      </c>
      <c r="S18" s="16">
        <v>2</v>
      </c>
      <c r="T18" s="5">
        <v>0.98997999999999997</v>
      </c>
      <c r="U18" s="5">
        <v>2</v>
      </c>
      <c r="V18" s="5">
        <v>2</v>
      </c>
      <c r="W18" s="5">
        <v>2</v>
      </c>
    </row>
    <row r="19" spans="1:23" s="20" customFormat="1" x14ac:dyDescent="0.2">
      <c r="A19" s="4" t="s">
        <v>21</v>
      </c>
      <c r="B19" s="4" t="s">
        <v>64</v>
      </c>
      <c r="C19" s="4" t="s">
        <v>65</v>
      </c>
      <c r="D19" s="18" t="s">
        <v>66</v>
      </c>
      <c r="E19" s="4" t="s">
        <v>67</v>
      </c>
      <c r="F19" s="18" t="s">
        <v>68</v>
      </c>
      <c r="G19" s="4" t="s">
        <v>69</v>
      </c>
      <c r="H19" s="18" t="s">
        <v>70</v>
      </c>
      <c r="I19" s="4" t="s">
        <v>71</v>
      </c>
      <c r="J19" s="4" t="s">
        <v>72</v>
      </c>
      <c r="K19" s="19">
        <v>2000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4">
        <v>0</v>
      </c>
      <c r="U19" s="4">
        <v>12500</v>
      </c>
      <c r="V19" s="4">
        <v>12500</v>
      </c>
      <c r="W19" s="4">
        <v>14500</v>
      </c>
    </row>
    <row r="20" spans="1:23" s="20" customFormat="1" x14ac:dyDescent="0.2">
      <c r="A20" s="4" t="s">
        <v>21</v>
      </c>
      <c r="B20" s="4" t="s">
        <v>64</v>
      </c>
      <c r="C20" s="4" t="s">
        <v>65</v>
      </c>
      <c r="D20" s="18" t="s">
        <v>66</v>
      </c>
      <c r="E20" s="4" t="s">
        <v>67</v>
      </c>
      <c r="F20" s="18" t="s">
        <v>68</v>
      </c>
      <c r="G20" s="4" t="s">
        <v>73</v>
      </c>
      <c r="H20" s="18" t="s">
        <v>74</v>
      </c>
      <c r="I20" s="4" t="s">
        <v>71</v>
      </c>
      <c r="J20" s="4" t="s">
        <v>72</v>
      </c>
      <c r="K20" s="19">
        <v>1965.96542</v>
      </c>
      <c r="L20" s="19">
        <v>0</v>
      </c>
      <c r="M20" s="19">
        <v>5702.88</v>
      </c>
      <c r="N20" s="19">
        <v>5702.88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4">
        <v>0</v>
      </c>
      <c r="U20" s="4">
        <v>10108</v>
      </c>
      <c r="V20" s="4">
        <v>10108</v>
      </c>
      <c r="W20" s="4">
        <v>0</v>
      </c>
    </row>
    <row r="21" spans="1:23" s="20" customFormat="1" x14ac:dyDescent="0.2">
      <c r="A21" s="4" t="s">
        <v>21</v>
      </c>
      <c r="B21" s="4" t="s">
        <v>64</v>
      </c>
      <c r="C21" s="4" t="s">
        <v>65</v>
      </c>
      <c r="D21" s="18" t="s">
        <v>66</v>
      </c>
      <c r="E21" s="4" t="s">
        <v>67</v>
      </c>
      <c r="F21" s="18" t="s">
        <v>68</v>
      </c>
      <c r="G21" s="4" t="s">
        <v>75</v>
      </c>
      <c r="H21" s="18" t="s">
        <v>76</v>
      </c>
      <c r="I21" s="4" t="s">
        <v>77</v>
      </c>
      <c r="J21" s="4" t="s">
        <v>78</v>
      </c>
      <c r="K21" s="19">
        <v>0</v>
      </c>
      <c r="L21" s="19">
        <v>0</v>
      </c>
      <c r="M21" s="19">
        <v>33025</v>
      </c>
      <c r="N21" s="19">
        <v>33025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4">
        <v>0</v>
      </c>
      <c r="U21" s="4">
        <v>0</v>
      </c>
      <c r="V21" s="4">
        <v>0</v>
      </c>
      <c r="W21" s="4">
        <v>0</v>
      </c>
    </row>
    <row r="22" spans="1:23" s="17" customFormat="1" x14ac:dyDescent="0.2">
      <c r="A22" s="5" t="s">
        <v>21</v>
      </c>
      <c r="B22" s="5" t="s">
        <v>64</v>
      </c>
      <c r="C22" s="5" t="s">
        <v>25</v>
      </c>
      <c r="D22" s="5" t="s">
        <v>79</v>
      </c>
      <c r="E22" s="5" t="s">
        <v>80</v>
      </c>
      <c r="F22" s="5" t="s">
        <v>81</v>
      </c>
      <c r="G22" s="5" t="s">
        <v>82</v>
      </c>
      <c r="H22" s="5" t="s">
        <v>83</v>
      </c>
      <c r="I22" s="5" t="s">
        <v>77</v>
      </c>
      <c r="J22" s="5" t="s">
        <v>84</v>
      </c>
      <c r="K22" s="16">
        <v>0</v>
      </c>
      <c r="L22" s="16">
        <v>0.01</v>
      </c>
      <c r="M22" s="16">
        <v>0.01</v>
      </c>
      <c r="N22" s="16">
        <v>0</v>
      </c>
      <c r="O22" s="16">
        <v>0.01</v>
      </c>
      <c r="P22" s="16">
        <v>0.01</v>
      </c>
      <c r="Q22" s="16">
        <v>0</v>
      </c>
      <c r="R22" s="16">
        <v>0.01</v>
      </c>
      <c r="S22" s="16">
        <v>0.01</v>
      </c>
      <c r="T22" s="5">
        <v>0</v>
      </c>
      <c r="U22" s="5">
        <v>0.01</v>
      </c>
      <c r="V22" s="5">
        <v>0.01</v>
      </c>
      <c r="W22" s="5">
        <v>0.01</v>
      </c>
    </row>
    <row r="23" spans="1:23" s="23" customFormat="1" x14ac:dyDescent="0.2">
      <c r="A23" s="21" t="s">
        <v>21</v>
      </c>
      <c r="B23" s="21" t="s">
        <v>64</v>
      </c>
      <c r="C23" s="21" t="s">
        <v>25</v>
      </c>
      <c r="D23" s="18" t="s">
        <v>79</v>
      </c>
      <c r="E23" s="21" t="s">
        <v>67</v>
      </c>
      <c r="F23" s="18" t="s">
        <v>68</v>
      </c>
      <c r="G23" s="21" t="s">
        <v>85</v>
      </c>
      <c r="H23" s="18" t="s">
        <v>86</v>
      </c>
      <c r="I23" s="21" t="s">
        <v>71</v>
      </c>
      <c r="J23" s="21" t="s">
        <v>72</v>
      </c>
      <c r="K23" s="22">
        <v>295200</v>
      </c>
      <c r="L23" s="22">
        <v>295200</v>
      </c>
      <c r="M23" s="22">
        <v>418700</v>
      </c>
      <c r="N23" s="22">
        <v>512000</v>
      </c>
      <c r="O23" s="22">
        <v>350000</v>
      </c>
      <c r="P23" s="22">
        <v>519300</v>
      </c>
      <c r="Q23" s="22">
        <v>519300</v>
      </c>
      <c r="R23" s="22">
        <v>350000</v>
      </c>
      <c r="S23" s="22">
        <v>676000</v>
      </c>
      <c r="T23" s="21">
        <v>675996</v>
      </c>
      <c r="U23" s="21">
        <v>600000</v>
      </c>
      <c r="V23" s="21">
        <v>746500</v>
      </c>
      <c r="W23" s="21">
        <v>889500</v>
      </c>
    </row>
    <row r="24" spans="1:23" s="23" customFormat="1" x14ac:dyDescent="0.2">
      <c r="A24" s="21" t="s">
        <v>21</v>
      </c>
      <c r="B24" s="21" t="s">
        <v>64</v>
      </c>
      <c r="C24" s="21" t="s">
        <v>25</v>
      </c>
      <c r="D24" s="18" t="s">
        <v>79</v>
      </c>
      <c r="E24" s="21" t="s">
        <v>67</v>
      </c>
      <c r="F24" s="18" t="s">
        <v>68</v>
      </c>
      <c r="G24" s="21" t="s">
        <v>87</v>
      </c>
      <c r="H24" s="18" t="s">
        <v>88</v>
      </c>
      <c r="I24" s="21" t="s">
        <v>77</v>
      </c>
      <c r="J24" s="21" t="s">
        <v>78</v>
      </c>
      <c r="K24" s="22">
        <v>88048.87</v>
      </c>
      <c r="L24" s="22">
        <v>84250</v>
      </c>
      <c r="M24" s="22">
        <v>84250</v>
      </c>
      <c r="N24" s="22">
        <v>84250</v>
      </c>
      <c r="O24" s="22">
        <v>75763</v>
      </c>
      <c r="P24" s="22">
        <v>75763</v>
      </c>
      <c r="Q24" s="22">
        <v>75723.98</v>
      </c>
      <c r="R24" s="22">
        <v>75763</v>
      </c>
      <c r="S24" s="22">
        <v>75763</v>
      </c>
      <c r="T24" s="21">
        <v>75763</v>
      </c>
      <c r="U24" s="21">
        <v>75763</v>
      </c>
      <c r="V24" s="21">
        <v>75763</v>
      </c>
      <c r="W24" s="21">
        <v>75763</v>
      </c>
    </row>
    <row r="25" spans="1:23" s="20" customFormat="1" x14ac:dyDescent="0.2">
      <c r="A25" s="4" t="s">
        <v>21</v>
      </c>
      <c r="B25" s="4" t="s">
        <v>64</v>
      </c>
      <c r="C25" s="4" t="s">
        <v>23</v>
      </c>
      <c r="D25" s="18" t="s">
        <v>23</v>
      </c>
      <c r="E25" s="4" t="s">
        <v>89</v>
      </c>
      <c r="F25" s="18" t="s">
        <v>90</v>
      </c>
      <c r="G25" s="4" t="s">
        <v>91</v>
      </c>
      <c r="H25" s="18" t="s">
        <v>89</v>
      </c>
      <c r="I25" s="4" t="s">
        <v>77</v>
      </c>
      <c r="J25" s="4" t="s">
        <v>84</v>
      </c>
      <c r="K25" s="19"/>
      <c r="L25" s="19"/>
      <c r="M25" s="19"/>
      <c r="N25" s="19"/>
      <c r="O25" s="19"/>
      <c r="P25" s="19"/>
      <c r="Q25" s="19"/>
      <c r="R25" s="19"/>
      <c r="S25" s="19"/>
      <c r="T25" s="4">
        <v>0</v>
      </c>
      <c r="U25" s="4">
        <v>0</v>
      </c>
      <c r="V25" s="4">
        <v>0</v>
      </c>
      <c r="W25" s="4">
        <v>1029.31</v>
      </c>
    </row>
    <row r="26" spans="1:23" s="20" customFormat="1" x14ac:dyDescent="0.2">
      <c r="A26" s="4" t="s">
        <v>21</v>
      </c>
      <c r="B26" s="4" t="s">
        <v>64</v>
      </c>
      <c r="C26" s="4" t="s">
        <v>23</v>
      </c>
      <c r="D26" s="18" t="s">
        <v>23</v>
      </c>
      <c r="E26" s="4" t="s">
        <v>89</v>
      </c>
      <c r="F26" s="18" t="s">
        <v>90</v>
      </c>
      <c r="G26" s="4" t="s">
        <v>91</v>
      </c>
      <c r="H26" s="18" t="s">
        <v>89</v>
      </c>
      <c r="I26" s="4" t="s">
        <v>77</v>
      </c>
      <c r="J26" s="4" t="s">
        <v>78</v>
      </c>
      <c r="K26" s="19"/>
      <c r="L26" s="19"/>
      <c r="M26" s="19"/>
      <c r="N26" s="19"/>
      <c r="O26" s="19"/>
      <c r="P26" s="19"/>
      <c r="Q26" s="19"/>
      <c r="R26" s="19"/>
      <c r="S26" s="19"/>
      <c r="T26" s="4">
        <v>0</v>
      </c>
      <c r="U26" s="4">
        <v>0</v>
      </c>
      <c r="V26" s="4">
        <v>0</v>
      </c>
      <c r="W26" s="4">
        <v>133</v>
      </c>
    </row>
    <row r="27" spans="1:23" s="25" customFormat="1" x14ac:dyDescent="0.2">
      <c r="A27" s="3" t="s">
        <v>21</v>
      </c>
      <c r="B27" s="3" t="s">
        <v>22</v>
      </c>
      <c r="C27" s="3" t="s">
        <v>92</v>
      </c>
      <c r="D27" s="18" t="s">
        <v>93</v>
      </c>
      <c r="E27" s="3" t="s">
        <v>94</v>
      </c>
      <c r="F27" s="18" t="s">
        <v>95</v>
      </c>
      <c r="G27" s="3" t="s">
        <v>96</v>
      </c>
      <c r="H27" s="18" t="s">
        <v>97</v>
      </c>
      <c r="I27" s="3" t="s">
        <v>77</v>
      </c>
      <c r="J27" s="3" t="s">
        <v>84</v>
      </c>
      <c r="K27" s="24">
        <v>0</v>
      </c>
      <c r="L27" s="24">
        <v>772.17</v>
      </c>
      <c r="M27" s="24">
        <v>772.17</v>
      </c>
      <c r="N27" s="24">
        <v>772.17</v>
      </c>
      <c r="O27" s="24">
        <v>822.08</v>
      </c>
      <c r="P27" s="24">
        <v>822.08</v>
      </c>
      <c r="Q27" s="24">
        <v>822.08</v>
      </c>
      <c r="R27" s="24">
        <v>822.08</v>
      </c>
      <c r="S27" s="24">
        <v>822.08</v>
      </c>
      <c r="T27" s="3">
        <v>822.08</v>
      </c>
      <c r="U27" s="3">
        <v>822.08</v>
      </c>
      <c r="V27" s="3">
        <v>822.08</v>
      </c>
      <c r="W27" s="3">
        <v>0</v>
      </c>
    </row>
    <row r="28" spans="1:23" s="25" customFormat="1" x14ac:dyDescent="0.2">
      <c r="A28" s="3" t="s">
        <v>21</v>
      </c>
      <c r="B28" s="3" t="s">
        <v>22</v>
      </c>
      <c r="C28" s="3" t="s">
        <v>92</v>
      </c>
      <c r="D28" s="18" t="s">
        <v>93</v>
      </c>
      <c r="E28" s="3" t="s">
        <v>94</v>
      </c>
      <c r="F28" s="18" t="s">
        <v>95</v>
      </c>
      <c r="G28" s="3" t="s">
        <v>96</v>
      </c>
      <c r="H28" s="18" t="s">
        <v>97</v>
      </c>
      <c r="I28" s="3" t="s">
        <v>77</v>
      </c>
      <c r="J28" s="3" t="s">
        <v>78</v>
      </c>
      <c r="K28" s="24">
        <v>0</v>
      </c>
      <c r="L28" s="24">
        <v>186.7</v>
      </c>
      <c r="M28" s="24">
        <v>186.7</v>
      </c>
      <c r="N28" s="24">
        <v>186.7</v>
      </c>
      <c r="O28" s="24">
        <v>186.7</v>
      </c>
      <c r="P28" s="24">
        <v>186.7</v>
      </c>
      <c r="Q28" s="24">
        <v>186.7</v>
      </c>
      <c r="R28" s="24">
        <v>124</v>
      </c>
      <c r="S28" s="24">
        <v>124</v>
      </c>
      <c r="T28" s="3">
        <v>80.599999999999994</v>
      </c>
      <c r="U28" s="3">
        <v>124</v>
      </c>
      <c r="V28" s="3">
        <v>124</v>
      </c>
      <c r="W28" s="3">
        <v>0</v>
      </c>
    </row>
    <row r="29" spans="1:23" s="17" customFormat="1" x14ac:dyDescent="0.2">
      <c r="A29" s="5" t="s">
        <v>21</v>
      </c>
      <c r="B29" s="5" t="s">
        <v>98</v>
      </c>
      <c r="C29" s="5" t="s">
        <v>23</v>
      </c>
      <c r="D29" s="5" t="s">
        <v>23</v>
      </c>
      <c r="E29" s="5" t="s">
        <v>27</v>
      </c>
      <c r="F29" s="5" t="s">
        <v>99</v>
      </c>
      <c r="G29" s="5" t="s">
        <v>100</v>
      </c>
      <c r="H29" s="5" t="s">
        <v>101</v>
      </c>
      <c r="I29" s="5" t="s">
        <v>26</v>
      </c>
      <c r="J29" s="5" t="s">
        <v>26</v>
      </c>
      <c r="K29" s="16">
        <v>99.239019999999996</v>
      </c>
      <c r="L29" s="16">
        <v>102.1</v>
      </c>
      <c r="M29" s="16">
        <v>112.1</v>
      </c>
      <c r="N29" s="16">
        <v>109.16358</v>
      </c>
      <c r="O29" s="16">
        <v>98.64</v>
      </c>
      <c r="P29" s="16">
        <v>98.64</v>
      </c>
      <c r="Q29" s="16">
        <v>129.11160000000001</v>
      </c>
      <c r="R29" s="16">
        <v>130.80000000000001</v>
      </c>
      <c r="S29" s="16">
        <v>130.80000000000001</v>
      </c>
      <c r="T29" s="5">
        <v>120.85281000000001</v>
      </c>
      <c r="U29" s="5">
        <v>107.02</v>
      </c>
      <c r="V29" s="5">
        <v>117.32</v>
      </c>
      <c r="W29" s="5">
        <v>89.47</v>
      </c>
    </row>
    <row r="30" spans="1:23" s="17" customFormat="1" x14ac:dyDescent="0.2">
      <c r="A30" s="5" t="s">
        <v>21</v>
      </c>
      <c r="B30" s="5" t="s">
        <v>98</v>
      </c>
      <c r="C30" s="5" t="s">
        <v>23</v>
      </c>
      <c r="D30" s="5" t="s">
        <v>23</v>
      </c>
      <c r="E30" s="5" t="s">
        <v>27</v>
      </c>
      <c r="F30" s="5" t="s">
        <v>99</v>
      </c>
      <c r="G30" s="5" t="s">
        <v>100</v>
      </c>
      <c r="H30" s="5" t="s">
        <v>101</v>
      </c>
      <c r="I30" s="5" t="s">
        <v>26</v>
      </c>
      <c r="J30" s="5" t="s">
        <v>102</v>
      </c>
      <c r="K30" s="16">
        <v>2.3259999999999999E-2</v>
      </c>
      <c r="L30" s="16">
        <v>0</v>
      </c>
      <c r="M30" s="16">
        <v>0</v>
      </c>
      <c r="N30" s="16">
        <v>3.0300000000000001E-3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5">
        <v>0</v>
      </c>
      <c r="U30" s="5">
        <v>0</v>
      </c>
      <c r="V30" s="5">
        <v>0</v>
      </c>
      <c r="W30" s="5">
        <v>0</v>
      </c>
    </row>
    <row r="31" spans="1:23" s="17" customFormat="1" x14ac:dyDescent="0.2">
      <c r="A31" s="5" t="s">
        <v>21</v>
      </c>
      <c r="B31" s="5" t="s">
        <v>98</v>
      </c>
      <c r="C31" s="5" t="s">
        <v>23</v>
      </c>
      <c r="D31" s="5" t="s">
        <v>23</v>
      </c>
      <c r="E31" s="5" t="s">
        <v>27</v>
      </c>
      <c r="F31" s="5" t="s">
        <v>99</v>
      </c>
      <c r="G31" s="5" t="s">
        <v>100</v>
      </c>
      <c r="H31" s="5" t="s">
        <v>101</v>
      </c>
      <c r="I31" s="5" t="s">
        <v>26</v>
      </c>
      <c r="J31" s="5" t="s">
        <v>44</v>
      </c>
      <c r="K31" s="16">
        <v>11.38452</v>
      </c>
      <c r="L31" s="16">
        <v>10.210000000000001</v>
      </c>
      <c r="M31" s="16">
        <v>10.210000000000001</v>
      </c>
      <c r="N31" s="16">
        <v>7.9924499999999998</v>
      </c>
      <c r="O31" s="16">
        <v>14.8</v>
      </c>
      <c r="P31" s="16">
        <v>14.8</v>
      </c>
      <c r="Q31" s="16">
        <v>20.26914</v>
      </c>
      <c r="R31" s="16">
        <v>32.700000000000003</v>
      </c>
      <c r="S31" s="16">
        <v>32.700000000000003</v>
      </c>
      <c r="T31" s="5">
        <v>19.363340000000001</v>
      </c>
      <c r="U31" s="5">
        <v>35.33</v>
      </c>
      <c r="V31" s="5">
        <v>38.520000000000003</v>
      </c>
      <c r="W31" s="5">
        <v>35.79</v>
      </c>
    </row>
    <row r="32" spans="1:23" s="17" customFormat="1" x14ac:dyDescent="0.2">
      <c r="A32" s="5" t="s">
        <v>21</v>
      </c>
      <c r="B32" s="5" t="s">
        <v>98</v>
      </c>
      <c r="C32" s="5" t="s">
        <v>23</v>
      </c>
      <c r="D32" s="5" t="s">
        <v>23</v>
      </c>
      <c r="E32" s="5" t="s">
        <v>27</v>
      </c>
      <c r="F32" s="5" t="s">
        <v>99</v>
      </c>
      <c r="G32" s="5" t="s">
        <v>100</v>
      </c>
      <c r="H32" s="5" t="s">
        <v>101</v>
      </c>
      <c r="I32" s="5" t="s">
        <v>26</v>
      </c>
      <c r="J32" s="5" t="s">
        <v>45</v>
      </c>
      <c r="K32" s="16">
        <v>4.6407999999999996</v>
      </c>
      <c r="L32" s="16">
        <v>8.36</v>
      </c>
      <c r="M32" s="16">
        <v>8.36</v>
      </c>
      <c r="N32" s="16">
        <v>10.75498</v>
      </c>
      <c r="O32" s="16">
        <v>15.8</v>
      </c>
      <c r="P32" s="16">
        <v>15.8</v>
      </c>
      <c r="Q32" s="16">
        <v>14.94688</v>
      </c>
      <c r="R32" s="16">
        <v>20.93</v>
      </c>
      <c r="S32" s="16">
        <v>20.93</v>
      </c>
      <c r="T32" s="5">
        <v>16.52384</v>
      </c>
      <c r="U32" s="5">
        <v>17.12</v>
      </c>
      <c r="V32" s="5">
        <v>18.77</v>
      </c>
      <c r="W32" s="5">
        <v>10.74</v>
      </c>
    </row>
    <row r="33" spans="1:23" s="17" customFormat="1" x14ac:dyDescent="0.2">
      <c r="A33" s="5" t="s">
        <v>21</v>
      </c>
      <c r="B33" s="5" t="s">
        <v>98</v>
      </c>
      <c r="C33" s="5" t="s">
        <v>23</v>
      </c>
      <c r="D33" s="5" t="s">
        <v>23</v>
      </c>
      <c r="E33" s="5" t="s">
        <v>27</v>
      </c>
      <c r="F33" s="5" t="s">
        <v>99</v>
      </c>
      <c r="G33" s="5" t="s">
        <v>100</v>
      </c>
      <c r="H33" s="5" t="s">
        <v>101</v>
      </c>
      <c r="I33" s="5" t="s">
        <v>26</v>
      </c>
      <c r="J33" s="5" t="s">
        <v>46</v>
      </c>
      <c r="K33" s="16">
        <v>1.2104299999999999</v>
      </c>
      <c r="L33" s="16">
        <v>2.97</v>
      </c>
      <c r="M33" s="16">
        <v>2.97</v>
      </c>
      <c r="N33" s="16">
        <v>3.3474499999999998</v>
      </c>
      <c r="O33" s="16">
        <v>3.6</v>
      </c>
      <c r="P33" s="16">
        <v>3.6</v>
      </c>
      <c r="Q33" s="16">
        <v>4.1067499999999999</v>
      </c>
      <c r="R33" s="16">
        <v>7.8</v>
      </c>
      <c r="S33" s="16">
        <v>7.8</v>
      </c>
      <c r="T33" s="5">
        <v>3.8961000000000001</v>
      </c>
      <c r="U33" s="5">
        <v>5.03</v>
      </c>
      <c r="V33" s="5">
        <v>5.65</v>
      </c>
      <c r="W33" s="5">
        <v>4.62</v>
      </c>
    </row>
    <row r="34" spans="1:23" s="17" customFormat="1" x14ac:dyDescent="0.2">
      <c r="A34" s="5" t="s">
        <v>21</v>
      </c>
      <c r="B34" s="5" t="s">
        <v>98</v>
      </c>
      <c r="C34" s="5" t="s">
        <v>23</v>
      </c>
      <c r="D34" s="5" t="s">
        <v>23</v>
      </c>
      <c r="E34" s="5" t="s">
        <v>27</v>
      </c>
      <c r="F34" s="5" t="s">
        <v>99</v>
      </c>
      <c r="G34" s="5" t="s">
        <v>100</v>
      </c>
      <c r="H34" s="5" t="s">
        <v>101</v>
      </c>
      <c r="I34" s="5" t="s">
        <v>26</v>
      </c>
      <c r="J34" s="5" t="s">
        <v>47</v>
      </c>
      <c r="K34" s="16">
        <v>0.38584000000000002</v>
      </c>
      <c r="L34" s="16">
        <v>1.08</v>
      </c>
      <c r="M34" s="16">
        <v>1.08</v>
      </c>
      <c r="N34" s="16">
        <v>1.1870000000000001</v>
      </c>
      <c r="O34" s="16">
        <v>1.08</v>
      </c>
      <c r="P34" s="16">
        <v>1.08</v>
      </c>
      <c r="Q34" s="16">
        <v>1.42</v>
      </c>
      <c r="R34" s="16">
        <v>1.56</v>
      </c>
      <c r="S34" s="16">
        <v>1.56</v>
      </c>
      <c r="T34" s="5">
        <v>1.32</v>
      </c>
      <c r="U34" s="5">
        <v>1.2</v>
      </c>
      <c r="V34" s="5">
        <v>1.38</v>
      </c>
      <c r="W34" s="5">
        <v>1.2</v>
      </c>
    </row>
    <row r="35" spans="1:23" s="17" customFormat="1" x14ac:dyDescent="0.2">
      <c r="A35" s="5" t="s">
        <v>21</v>
      </c>
      <c r="B35" s="5" t="s">
        <v>98</v>
      </c>
      <c r="C35" s="5" t="s">
        <v>23</v>
      </c>
      <c r="D35" s="5" t="s">
        <v>23</v>
      </c>
      <c r="E35" s="5" t="s">
        <v>27</v>
      </c>
      <c r="F35" s="5" t="s">
        <v>99</v>
      </c>
      <c r="G35" s="5" t="s">
        <v>100</v>
      </c>
      <c r="H35" s="5" t="s">
        <v>101</v>
      </c>
      <c r="I35" s="5" t="s">
        <v>26</v>
      </c>
      <c r="J35" s="5" t="s">
        <v>48</v>
      </c>
      <c r="K35" s="16">
        <v>0.33212999999999998</v>
      </c>
      <c r="L35" s="16">
        <v>0.36</v>
      </c>
      <c r="M35" s="16">
        <v>0.36</v>
      </c>
      <c r="N35" s="16">
        <v>0.52141000000000004</v>
      </c>
      <c r="O35" s="16">
        <v>0.36</v>
      </c>
      <c r="P35" s="16">
        <v>0.36</v>
      </c>
      <c r="Q35" s="16">
        <v>0.36</v>
      </c>
      <c r="R35" s="16">
        <v>0.36</v>
      </c>
      <c r="S35" s="16">
        <v>0.36</v>
      </c>
      <c r="T35" s="5">
        <v>0.24</v>
      </c>
      <c r="U35" s="5">
        <v>0.36</v>
      </c>
      <c r="V35" s="5">
        <v>0.36</v>
      </c>
      <c r="W35" s="5">
        <v>0.36</v>
      </c>
    </row>
    <row r="36" spans="1:23" s="17" customFormat="1" x14ac:dyDescent="0.2">
      <c r="A36" s="5" t="s">
        <v>21</v>
      </c>
      <c r="B36" s="5" t="s">
        <v>98</v>
      </c>
      <c r="C36" s="5" t="s">
        <v>23</v>
      </c>
      <c r="D36" s="5" t="s">
        <v>23</v>
      </c>
      <c r="E36" s="5" t="s">
        <v>27</v>
      </c>
      <c r="F36" s="5" t="s">
        <v>99</v>
      </c>
      <c r="G36" s="5" t="s">
        <v>100</v>
      </c>
      <c r="H36" s="5" t="s">
        <v>101</v>
      </c>
      <c r="I36" s="5" t="s">
        <v>49</v>
      </c>
      <c r="J36" s="5" t="s">
        <v>50</v>
      </c>
      <c r="K36" s="16">
        <v>0.02</v>
      </c>
      <c r="L36" s="16">
        <v>1</v>
      </c>
      <c r="M36" s="16">
        <v>1</v>
      </c>
      <c r="N36" s="16">
        <v>0.43765999999999999</v>
      </c>
      <c r="O36" s="16">
        <v>1</v>
      </c>
      <c r="P36" s="16">
        <v>1</v>
      </c>
      <c r="Q36" s="16">
        <v>2.6289099999999999</v>
      </c>
      <c r="R36" s="16">
        <v>5</v>
      </c>
      <c r="S36" s="16">
        <v>5</v>
      </c>
      <c r="T36" s="5">
        <v>1.5057499999999999</v>
      </c>
      <c r="U36" s="5">
        <v>5</v>
      </c>
      <c r="V36" s="5">
        <v>5</v>
      </c>
      <c r="W36" s="5">
        <v>5</v>
      </c>
    </row>
    <row r="37" spans="1:23" s="17" customFormat="1" x14ac:dyDescent="0.2">
      <c r="A37" s="5" t="s">
        <v>21</v>
      </c>
      <c r="B37" s="5" t="s">
        <v>98</v>
      </c>
      <c r="C37" s="5" t="s">
        <v>23</v>
      </c>
      <c r="D37" s="5" t="s">
        <v>23</v>
      </c>
      <c r="E37" s="5" t="s">
        <v>27</v>
      </c>
      <c r="F37" s="5" t="s">
        <v>99</v>
      </c>
      <c r="G37" s="5" t="s">
        <v>100</v>
      </c>
      <c r="H37" s="5" t="s">
        <v>101</v>
      </c>
      <c r="I37" s="5" t="s">
        <v>51</v>
      </c>
      <c r="J37" s="5" t="s">
        <v>52</v>
      </c>
      <c r="K37" s="16">
        <v>2.7619799999999999</v>
      </c>
      <c r="L37" s="16">
        <v>4</v>
      </c>
      <c r="M37" s="16">
        <v>9</v>
      </c>
      <c r="N37" s="16">
        <v>5.0004799999999996</v>
      </c>
      <c r="O37" s="16">
        <v>10</v>
      </c>
      <c r="P37" s="16">
        <v>10</v>
      </c>
      <c r="Q37" s="16">
        <v>1.41771</v>
      </c>
      <c r="R37" s="16">
        <v>10</v>
      </c>
      <c r="S37" s="16">
        <v>10</v>
      </c>
      <c r="T37" s="5">
        <v>0.33600000000000002</v>
      </c>
      <c r="U37" s="5">
        <v>5</v>
      </c>
      <c r="V37" s="5">
        <v>5</v>
      </c>
      <c r="W37" s="5">
        <v>5</v>
      </c>
    </row>
    <row r="38" spans="1:23" s="17" customFormat="1" x14ac:dyDescent="0.2">
      <c r="A38" s="5" t="s">
        <v>21</v>
      </c>
      <c r="B38" s="5" t="s">
        <v>98</v>
      </c>
      <c r="C38" s="5" t="s">
        <v>23</v>
      </c>
      <c r="D38" s="5" t="s">
        <v>23</v>
      </c>
      <c r="E38" s="5" t="s">
        <v>27</v>
      </c>
      <c r="F38" s="5" t="s">
        <v>99</v>
      </c>
      <c r="G38" s="5" t="s">
        <v>100</v>
      </c>
      <c r="H38" s="5" t="s">
        <v>101</v>
      </c>
      <c r="I38" s="5" t="s">
        <v>53</v>
      </c>
      <c r="J38" s="5" t="s">
        <v>54</v>
      </c>
      <c r="K38" s="16">
        <v>9.9876799999999992</v>
      </c>
      <c r="L38" s="16">
        <v>10</v>
      </c>
      <c r="M38" s="16">
        <v>10</v>
      </c>
      <c r="N38" s="16">
        <v>7.4392500000000004</v>
      </c>
      <c r="O38" s="16">
        <v>10</v>
      </c>
      <c r="P38" s="16">
        <v>10</v>
      </c>
      <c r="Q38" s="16">
        <v>9.8247900000000001</v>
      </c>
      <c r="R38" s="16">
        <v>10</v>
      </c>
      <c r="S38" s="16">
        <v>10</v>
      </c>
      <c r="T38" s="5">
        <v>11.469609999999999</v>
      </c>
      <c r="U38" s="5">
        <v>20</v>
      </c>
      <c r="V38" s="5">
        <v>20</v>
      </c>
      <c r="W38" s="5">
        <v>20</v>
      </c>
    </row>
    <row r="39" spans="1:23" s="17" customFormat="1" x14ac:dyDescent="0.2">
      <c r="A39" s="5" t="s">
        <v>21</v>
      </c>
      <c r="B39" s="5" t="s">
        <v>98</v>
      </c>
      <c r="C39" s="5" t="s">
        <v>23</v>
      </c>
      <c r="D39" s="5" t="s">
        <v>23</v>
      </c>
      <c r="E39" s="5" t="s">
        <v>27</v>
      </c>
      <c r="F39" s="5" t="s">
        <v>99</v>
      </c>
      <c r="G39" s="5" t="s">
        <v>100</v>
      </c>
      <c r="H39" s="5" t="s">
        <v>101</v>
      </c>
      <c r="I39" s="5" t="s">
        <v>53</v>
      </c>
      <c r="J39" s="5" t="s">
        <v>103</v>
      </c>
      <c r="K39" s="16">
        <v>9.2359399999999994</v>
      </c>
      <c r="L39" s="16">
        <v>12</v>
      </c>
      <c r="M39" s="16">
        <v>17</v>
      </c>
      <c r="N39" s="16">
        <v>14.38729</v>
      </c>
      <c r="O39" s="16">
        <v>20</v>
      </c>
      <c r="P39" s="16">
        <v>20</v>
      </c>
      <c r="Q39" s="16">
        <v>11.5763</v>
      </c>
      <c r="R39" s="16">
        <v>20</v>
      </c>
      <c r="S39" s="16">
        <v>20</v>
      </c>
      <c r="T39" s="5">
        <v>8.6213999999999995</v>
      </c>
      <c r="U39" s="5">
        <v>20</v>
      </c>
      <c r="V39" s="5">
        <v>20</v>
      </c>
      <c r="W39" s="5">
        <v>20</v>
      </c>
    </row>
    <row r="40" spans="1:23" s="17" customFormat="1" x14ac:dyDescent="0.2">
      <c r="A40" s="5" t="s">
        <v>21</v>
      </c>
      <c r="B40" s="5" t="s">
        <v>98</v>
      </c>
      <c r="C40" s="5" t="s">
        <v>23</v>
      </c>
      <c r="D40" s="5" t="s">
        <v>23</v>
      </c>
      <c r="E40" s="5" t="s">
        <v>27</v>
      </c>
      <c r="F40" s="5" t="s">
        <v>99</v>
      </c>
      <c r="G40" s="5" t="s">
        <v>100</v>
      </c>
      <c r="H40" s="5" t="s">
        <v>101</v>
      </c>
      <c r="I40" s="5" t="s">
        <v>53</v>
      </c>
      <c r="J40" s="5" t="s">
        <v>55</v>
      </c>
      <c r="K40" s="16">
        <v>1.1818299999999999</v>
      </c>
      <c r="L40" s="16">
        <v>1.5</v>
      </c>
      <c r="M40" s="16">
        <v>1.5</v>
      </c>
      <c r="N40" s="16">
        <v>0.13891000000000001</v>
      </c>
      <c r="O40" s="16">
        <v>1</v>
      </c>
      <c r="P40" s="16">
        <v>1</v>
      </c>
      <c r="Q40" s="16">
        <v>0.16525999999999999</v>
      </c>
      <c r="R40" s="16">
        <v>1</v>
      </c>
      <c r="S40" s="16">
        <v>1</v>
      </c>
      <c r="T40" s="5">
        <v>0.21773000000000001</v>
      </c>
      <c r="U40" s="5">
        <v>1</v>
      </c>
      <c r="V40" s="5">
        <v>1</v>
      </c>
      <c r="W40" s="5">
        <v>1</v>
      </c>
    </row>
    <row r="41" spans="1:23" s="17" customFormat="1" x14ac:dyDescent="0.2">
      <c r="A41" s="5" t="s">
        <v>21</v>
      </c>
      <c r="B41" s="5" t="s">
        <v>98</v>
      </c>
      <c r="C41" s="5" t="s">
        <v>23</v>
      </c>
      <c r="D41" s="5" t="s">
        <v>23</v>
      </c>
      <c r="E41" s="5" t="s">
        <v>27</v>
      </c>
      <c r="F41" s="5" t="s">
        <v>99</v>
      </c>
      <c r="G41" s="5" t="s">
        <v>100</v>
      </c>
      <c r="H41" s="5" t="s">
        <v>101</v>
      </c>
      <c r="I41" s="5" t="s">
        <v>53</v>
      </c>
      <c r="J41" s="5" t="s">
        <v>56</v>
      </c>
      <c r="K41" s="16">
        <v>4.3686800000000003</v>
      </c>
      <c r="L41" s="16">
        <v>5</v>
      </c>
      <c r="M41" s="16">
        <v>5</v>
      </c>
      <c r="N41" s="16">
        <v>2.2368000000000001</v>
      </c>
      <c r="O41" s="16">
        <v>5</v>
      </c>
      <c r="P41" s="16">
        <v>5</v>
      </c>
      <c r="Q41" s="16">
        <v>2.9421300000000001</v>
      </c>
      <c r="R41" s="16">
        <v>5</v>
      </c>
      <c r="S41" s="16">
        <v>5</v>
      </c>
      <c r="T41" s="5">
        <v>2.87148</v>
      </c>
      <c r="U41" s="5">
        <v>5</v>
      </c>
      <c r="V41" s="5">
        <v>5</v>
      </c>
      <c r="W41" s="5">
        <v>5</v>
      </c>
    </row>
    <row r="42" spans="1:23" s="17" customFormat="1" x14ac:dyDescent="0.2">
      <c r="A42" s="5" t="s">
        <v>21</v>
      </c>
      <c r="B42" s="5" t="s">
        <v>98</v>
      </c>
      <c r="C42" s="5" t="s">
        <v>23</v>
      </c>
      <c r="D42" s="5" t="s">
        <v>23</v>
      </c>
      <c r="E42" s="5" t="s">
        <v>27</v>
      </c>
      <c r="F42" s="5" t="s">
        <v>99</v>
      </c>
      <c r="G42" s="5" t="s">
        <v>100</v>
      </c>
      <c r="H42" s="5" t="s">
        <v>101</v>
      </c>
      <c r="I42" s="5" t="s">
        <v>53</v>
      </c>
      <c r="J42" s="5" t="s">
        <v>57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5">
        <v>6.6</v>
      </c>
      <c r="U42" s="5">
        <v>1</v>
      </c>
      <c r="V42" s="5">
        <v>1</v>
      </c>
      <c r="W42" s="5">
        <v>1</v>
      </c>
    </row>
    <row r="43" spans="1:23" s="17" customFormat="1" x14ac:dyDescent="0.2">
      <c r="A43" s="5" t="s">
        <v>21</v>
      </c>
      <c r="B43" s="5" t="s">
        <v>98</v>
      </c>
      <c r="C43" s="5" t="s">
        <v>23</v>
      </c>
      <c r="D43" s="5" t="s">
        <v>23</v>
      </c>
      <c r="E43" s="5" t="s">
        <v>27</v>
      </c>
      <c r="F43" s="5" t="s">
        <v>99</v>
      </c>
      <c r="G43" s="5" t="s">
        <v>100</v>
      </c>
      <c r="H43" s="5" t="s">
        <v>101</v>
      </c>
      <c r="I43" s="5" t="s">
        <v>53</v>
      </c>
      <c r="J43" s="5" t="s">
        <v>59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1.89995</v>
      </c>
      <c r="R43" s="16">
        <v>0</v>
      </c>
      <c r="S43" s="16">
        <v>0</v>
      </c>
      <c r="T43" s="5">
        <v>2.5799300000000001</v>
      </c>
      <c r="U43" s="5">
        <v>5</v>
      </c>
      <c r="V43" s="5">
        <v>5</v>
      </c>
      <c r="W43" s="5">
        <v>5</v>
      </c>
    </row>
    <row r="44" spans="1:23" s="17" customFormat="1" x14ac:dyDescent="0.2">
      <c r="A44" s="5" t="s">
        <v>21</v>
      </c>
      <c r="B44" s="5" t="s">
        <v>98</v>
      </c>
      <c r="C44" s="5" t="s">
        <v>23</v>
      </c>
      <c r="D44" s="5" t="s">
        <v>23</v>
      </c>
      <c r="E44" s="5" t="s">
        <v>27</v>
      </c>
      <c r="F44" s="5" t="s">
        <v>99</v>
      </c>
      <c r="G44" s="5" t="s">
        <v>100</v>
      </c>
      <c r="H44" s="5" t="s">
        <v>101</v>
      </c>
      <c r="I44" s="5" t="s">
        <v>104</v>
      </c>
      <c r="J44" s="5" t="s">
        <v>105</v>
      </c>
      <c r="K44" s="16">
        <v>0</v>
      </c>
      <c r="L44" s="16">
        <v>1</v>
      </c>
      <c r="M44" s="16">
        <v>1</v>
      </c>
      <c r="N44" s="16">
        <v>0</v>
      </c>
      <c r="O44" s="16">
        <v>1</v>
      </c>
      <c r="P44" s="16">
        <v>1</v>
      </c>
      <c r="Q44" s="16">
        <v>0</v>
      </c>
      <c r="R44" s="16">
        <v>1</v>
      </c>
      <c r="S44" s="16">
        <v>1</v>
      </c>
      <c r="T44" s="5">
        <v>0</v>
      </c>
      <c r="U44" s="5">
        <v>1</v>
      </c>
      <c r="V44" s="5">
        <v>1</v>
      </c>
      <c r="W44" s="5">
        <v>0</v>
      </c>
    </row>
    <row r="45" spans="1:23" s="17" customFormat="1" x14ac:dyDescent="0.2">
      <c r="A45" s="5" t="s">
        <v>21</v>
      </c>
      <c r="B45" s="5" t="s">
        <v>98</v>
      </c>
      <c r="C45" s="5" t="s">
        <v>23</v>
      </c>
      <c r="D45" s="5" t="s">
        <v>23</v>
      </c>
      <c r="E45" s="5" t="s">
        <v>27</v>
      </c>
      <c r="F45" s="5" t="s">
        <v>99</v>
      </c>
      <c r="G45" s="5" t="s">
        <v>100</v>
      </c>
      <c r="H45" s="5" t="s">
        <v>101</v>
      </c>
      <c r="I45" s="5" t="s">
        <v>106</v>
      </c>
      <c r="J45" s="5" t="s">
        <v>107</v>
      </c>
      <c r="K45" s="16">
        <v>0.6008</v>
      </c>
      <c r="L45" s="16">
        <v>1</v>
      </c>
      <c r="M45" s="16">
        <v>1</v>
      </c>
      <c r="N45" s="16">
        <v>0.71467999999999998</v>
      </c>
      <c r="O45" s="16">
        <v>1</v>
      </c>
      <c r="P45" s="16">
        <v>1</v>
      </c>
      <c r="Q45" s="16">
        <v>0.86082999999999998</v>
      </c>
      <c r="R45" s="16">
        <v>1</v>
      </c>
      <c r="S45" s="16">
        <v>1</v>
      </c>
      <c r="T45" s="5">
        <v>0.61326000000000003</v>
      </c>
      <c r="U45" s="5">
        <v>1</v>
      </c>
      <c r="V45" s="5">
        <v>1</v>
      </c>
      <c r="W45" s="5">
        <v>1</v>
      </c>
    </row>
    <row r="46" spans="1:23" s="17" customFormat="1" x14ac:dyDescent="0.2">
      <c r="A46" s="5" t="s">
        <v>21</v>
      </c>
      <c r="B46" s="5" t="s">
        <v>98</v>
      </c>
      <c r="C46" s="5" t="s">
        <v>23</v>
      </c>
      <c r="D46" s="5" t="s">
        <v>23</v>
      </c>
      <c r="E46" s="5" t="s">
        <v>27</v>
      </c>
      <c r="F46" s="5" t="s">
        <v>99</v>
      </c>
      <c r="G46" s="5" t="s">
        <v>100</v>
      </c>
      <c r="H46" s="5" t="s">
        <v>101</v>
      </c>
      <c r="I46" s="5" t="s">
        <v>60</v>
      </c>
      <c r="J46" s="5" t="s">
        <v>61</v>
      </c>
      <c r="K46" s="16">
        <v>14.92001</v>
      </c>
      <c r="L46" s="16">
        <v>16</v>
      </c>
      <c r="M46" s="16">
        <v>16</v>
      </c>
      <c r="N46" s="16">
        <v>11.403130000000001</v>
      </c>
      <c r="O46" s="16">
        <v>15</v>
      </c>
      <c r="P46" s="16">
        <v>15</v>
      </c>
      <c r="Q46" s="16">
        <v>10.568160000000001</v>
      </c>
      <c r="R46" s="16">
        <v>15</v>
      </c>
      <c r="S46" s="16">
        <v>20</v>
      </c>
      <c r="T46" s="5">
        <v>15.461259999999999</v>
      </c>
      <c r="U46" s="5">
        <v>17.510000000000002</v>
      </c>
      <c r="V46" s="5">
        <v>17.510000000000002</v>
      </c>
      <c r="W46" s="5">
        <v>20</v>
      </c>
    </row>
    <row r="47" spans="1:23" s="17" customFormat="1" x14ac:dyDescent="0.2">
      <c r="A47" s="5" t="s">
        <v>21</v>
      </c>
      <c r="B47" s="5" t="s">
        <v>98</v>
      </c>
      <c r="C47" s="5" t="s">
        <v>23</v>
      </c>
      <c r="D47" s="5" t="s">
        <v>23</v>
      </c>
      <c r="E47" s="5" t="s">
        <v>27</v>
      </c>
      <c r="F47" s="5" t="s">
        <v>99</v>
      </c>
      <c r="G47" s="5" t="s">
        <v>100</v>
      </c>
      <c r="H47" s="5" t="s">
        <v>101</v>
      </c>
      <c r="I47" s="5" t="s">
        <v>108</v>
      </c>
      <c r="J47" s="5" t="s">
        <v>109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12</v>
      </c>
      <c r="Q47" s="16">
        <v>0</v>
      </c>
      <c r="R47" s="16">
        <v>0</v>
      </c>
      <c r="S47" s="16">
        <v>12</v>
      </c>
      <c r="T47" s="5">
        <v>9.9274199999999997</v>
      </c>
      <c r="U47" s="5">
        <v>0</v>
      </c>
      <c r="V47" s="5">
        <v>0</v>
      </c>
      <c r="W47" s="5">
        <v>0</v>
      </c>
    </row>
    <row r="48" spans="1:23" s="20" customFormat="1" x14ac:dyDescent="0.2">
      <c r="A48" s="4" t="s">
        <v>21</v>
      </c>
      <c r="B48" s="4" t="s">
        <v>110</v>
      </c>
      <c r="C48" s="4" t="s">
        <v>23</v>
      </c>
      <c r="D48" s="18"/>
      <c r="E48" s="4" t="s">
        <v>67</v>
      </c>
      <c r="F48" s="18" t="s">
        <v>68</v>
      </c>
      <c r="G48" s="4" t="s">
        <v>111</v>
      </c>
      <c r="H48" s="18" t="s">
        <v>112</v>
      </c>
      <c r="I48" s="4" t="s">
        <v>113</v>
      </c>
      <c r="J48" s="4" t="s">
        <v>114</v>
      </c>
      <c r="K48" s="19">
        <v>658.29</v>
      </c>
      <c r="L48" s="19">
        <v>14734.6</v>
      </c>
      <c r="M48" s="19">
        <v>14734.6</v>
      </c>
      <c r="N48" s="19">
        <v>1382.4341099999999</v>
      </c>
      <c r="O48" s="19">
        <v>1500</v>
      </c>
      <c r="P48" s="19">
        <v>1500</v>
      </c>
      <c r="Q48" s="19">
        <v>1488.8365799999999</v>
      </c>
      <c r="R48" s="19">
        <v>1404</v>
      </c>
      <c r="S48" s="19">
        <v>1404</v>
      </c>
      <c r="T48" s="4">
        <v>1404</v>
      </c>
      <c r="U48" s="4">
        <v>1500</v>
      </c>
      <c r="V48" s="4">
        <v>1500</v>
      </c>
      <c r="W48" s="4">
        <v>1528</v>
      </c>
    </row>
    <row r="49" spans="1:23" s="20" customFormat="1" x14ac:dyDescent="0.2">
      <c r="A49" s="4" t="s">
        <v>21</v>
      </c>
      <c r="B49" s="4" t="s">
        <v>110</v>
      </c>
      <c r="C49" s="4" t="s">
        <v>23</v>
      </c>
      <c r="D49" s="18"/>
      <c r="E49" s="4" t="s">
        <v>67</v>
      </c>
      <c r="F49" s="18" t="s">
        <v>68</v>
      </c>
      <c r="G49" s="4" t="s">
        <v>115</v>
      </c>
      <c r="H49" s="18" t="s">
        <v>116</v>
      </c>
      <c r="I49" s="4" t="s">
        <v>113</v>
      </c>
      <c r="J49" s="4" t="s">
        <v>114</v>
      </c>
      <c r="K49" s="19">
        <v>792.24</v>
      </c>
      <c r="L49" s="19">
        <v>11713.2</v>
      </c>
      <c r="M49" s="19">
        <v>11713.2</v>
      </c>
      <c r="N49" s="19">
        <v>2730.0717</v>
      </c>
      <c r="O49" s="19">
        <v>2500</v>
      </c>
      <c r="P49" s="19">
        <v>2500</v>
      </c>
      <c r="Q49" s="19">
        <v>2500</v>
      </c>
      <c r="R49" s="19">
        <v>2635</v>
      </c>
      <c r="S49" s="19">
        <v>2635</v>
      </c>
      <c r="T49" s="4">
        <v>2635</v>
      </c>
      <c r="U49" s="4">
        <v>2500</v>
      </c>
      <c r="V49" s="4">
        <v>2500</v>
      </c>
      <c r="W49" s="4">
        <v>2683</v>
      </c>
    </row>
    <row r="50" spans="1:23" s="20" customFormat="1" x14ac:dyDescent="0.2">
      <c r="A50" s="4" t="s">
        <v>21</v>
      </c>
      <c r="B50" s="4" t="s">
        <v>110</v>
      </c>
      <c r="C50" s="4" t="s">
        <v>23</v>
      </c>
      <c r="D50" s="18"/>
      <c r="E50" s="4" t="s">
        <v>67</v>
      </c>
      <c r="F50" s="18" t="s">
        <v>68</v>
      </c>
      <c r="G50" s="4" t="s">
        <v>117</v>
      </c>
      <c r="H50" s="18" t="s">
        <v>118</v>
      </c>
      <c r="I50" s="4" t="s">
        <v>113</v>
      </c>
      <c r="J50" s="4" t="s">
        <v>114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1304.47</v>
      </c>
      <c r="S50" s="19">
        <v>1304.47</v>
      </c>
      <c r="T50" s="4">
        <v>1198.9007899999999</v>
      </c>
      <c r="U50" s="4">
        <v>1300</v>
      </c>
      <c r="V50" s="4">
        <v>1300</v>
      </c>
      <c r="W50" s="4">
        <v>1387</v>
      </c>
    </row>
    <row r="51" spans="1:23" s="20" customFormat="1" x14ac:dyDescent="0.2">
      <c r="A51" s="4" t="s">
        <v>21</v>
      </c>
      <c r="B51" s="4" t="s">
        <v>110</v>
      </c>
      <c r="C51" s="4" t="s">
        <v>23</v>
      </c>
      <c r="D51" s="18"/>
      <c r="E51" s="4" t="s">
        <v>67</v>
      </c>
      <c r="F51" s="18" t="s">
        <v>68</v>
      </c>
      <c r="G51" s="4" t="s">
        <v>119</v>
      </c>
      <c r="H51" s="18" t="s">
        <v>120</v>
      </c>
      <c r="I51" s="4" t="s">
        <v>113</v>
      </c>
      <c r="J51" s="4" t="s">
        <v>114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2550</v>
      </c>
      <c r="S51" s="19">
        <v>2550</v>
      </c>
      <c r="T51" s="4">
        <v>1976.6196299999999</v>
      </c>
      <c r="U51" s="4">
        <v>1000</v>
      </c>
      <c r="V51" s="4">
        <v>1000</v>
      </c>
      <c r="W51" s="4">
        <v>2053</v>
      </c>
    </row>
    <row r="52" spans="1:23" s="20" customFormat="1" x14ac:dyDescent="0.2">
      <c r="A52" s="4" t="s">
        <v>21</v>
      </c>
      <c r="B52" s="4" t="s">
        <v>64</v>
      </c>
      <c r="C52" s="4" t="s">
        <v>65</v>
      </c>
      <c r="D52" s="18" t="s">
        <v>66</v>
      </c>
      <c r="E52" s="4" t="s">
        <v>67</v>
      </c>
      <c r="F52" s="18" t="s">
        <v>68</v>
      </c>
      <c r="G52" s="4" t="s">
        <v>121</v>
      </c>
      <c r="H52" s="18" t="s">
        <v>122</v>
      </c>
      <c r="I52" s="4" t="s">
        <v>71</v>
      </c>
      <c r="J52" s="4" t="s">
        <v>72</v>
      </c>
      <c r="K52" s="19">
        <v>50000</v>
      </c>
      <c r="L52" s="19">
        <v>56000</v>
      </c>
      <c r="M52" s="19">
        <v>56000</v>
      </c>
      <c r="N52" s="19">
        <v>56000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4">
        <v>0</v>
      </c>
      <c r="U52" s="4">
        <v>0</v>
      </c>
      <c r="V52" s="4">
        <v>0</v>
      </c>
      <c r="W52" s="4">
        <v>0</v>
      </c>
    </row>
    <row r="53" spans="1:23" s="25" customFormat="1" x14ac:dyDescent="0.2">
      <c r="A53" s="3" t="s">
        <v>21</v>
      </c>
      <c r="B53" s="3" t="s">
        <v>22</v>
      </c>
      <c r="C53" s="3" t="s">
        <v>23</v>
      </c>
      <c r="D53" s="18"/>
      <c r="E53" s="3" t="s">
        <v>89</v>
      </c>
      <c r="F53" s="18" t="s">
        <v>90</v>
      </c>
      <c r="G53" s="3" t="s">
        <v>123</v>
      </c>
      <c r="H53" s="18" t="s">
        <v>124</v>
      </c>
      <c r="I53" s="3" t="s">
        <v>77</v>
      </c>
      <c r="J53" s="3" t="s">
        <v>78</v>
      </c>
      <c r="K53" s="24"/>
      <c r="L53" s="24"/>
      <c r="M53" s="24"/>
      <c r="N53" s="24"/>
      <c r="O53" s="24"/>
      <c r="P53" s="24"/>
      <c r="Q53" s="24"/>
      <c r="R53" s="24"/>
      <c r="S53" s="24"/>
      <c r="T53" s="3">
        <v>0</v>
      </c>
      <c r="U53" s="3">
        <v>0</v>
      </c>
      <c r="V53" s="3">
        <v>0</v>
      </c>
      <c r="W53" s="3">
        <v>5000</v>
      </c>
    </row>
    <row r="54" spans="1:23" s="25" customFormat="1" x14ac:dyDescent="0.2">
      <c r="A54" s="3" t="s">
        <v>21</v>
      </c>
      <c r="B54" s="3" t="s">
        <v>22</v>
      </c>
      <c r="C54" s="3" t="s">
        <v>92</v>
      </c>
      <c r="D54" s="18" t="s">
        <v>93</v>
      </c>
      <c r="E54" s="3" t="s">
        <v>94</v>
      </c>
      <c r="F54" s="18" t="s">
        <v>95</v>
      </c>
      <c r="G54" s="3" t="s">
        <v>125</v>
      </c>
      <c r="H54" s="18" t="s">
        <v>126</v>
      </c>
      <c r="I54" s="3" t="s">
        <v>77</v>
      </c>
      <c r="J54" s="3" t="s">
        <v>78</v>
      </c>
      <c r="K54" s="24">
        <v>0</v>
      </c>
      <c r="L54" s="24">
        <v>7500</v>
      </c>
      <c r="M54" s="24">
        <v>7500</v>
      </c>
      <c r="N54" s="24">
        <v>376.32655999999997</v>
      </c>
      <c r="O54" s="24">
        <v>5000</v>
      </c>
      <c r="P54" s="24">
        <v>5000</v>
      </c>
      <c r="Q54" s="24">
        <v>2483.15038</v>
      </c>
      <c r="R54" s="24">
        <v>2500</v>
      </c>
      <c r="S54" s="24">
        <v>2500</v>
      </c>
      <c r="T54" s="3">
        <v>1250</v>
      </c>
      <c r="U54" s="3">
        <v>5000</v>
      </c>
      <c r="V54" s="3">
        <v>5000</v>
      </c>
      <c r="W54" s="3">
        <v>0</v>
      </c>
    </row>
    <row r="55" spans="1:23" s="27" customFormat="1" x14ac:dyDescent="0.2">
      <c r="A55" s="6" t="s">
        <v>21</v>
      </c>
      <c r="B55" s="6" t="s">
        <v>28</v>
      </c>
      <c r="C55" s="6" t="s">
        <v>127</v>
      </c>
      <c r="D55" s="18" t="s">
        <v>128</v>
      </c>
      <c r="E55" s="6" t="s">
        <v>67</v>
      </c>
      <c r="F55" s="18" t="s">
        <v>68</v>
      </c>
      <c r="G55" s="6" t="s">
        <v>129</v>
      </c>
      <c r="H55" s="18" t="s">
        <v>130</v>
      </c>
      <c r="I55" s="6" t="s">
        <v>131</v>
      </c>
      <c r="J55" s="6" t="s">
        <v>132</v>
      </c>
      <c r="K55" s="26">
        <v>122454.39999999999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6">
        <v>0</v>
      </c>
      <c r="U55" s="6">
        <v>0</v>
      </c>
      <c r="V55" s="6">
        <v>0</v>
      </c>
      <c r="W55" s="6">
        <v>0</v>
      </c>
    </row>
    <row r="56" spans="1:23" s="27" customFormat="1" x14ac:dyDescent="0.2">
      <c r="A56" s="6" t="s">
        <v>21</v>
      </c>
      <c r="B56" s="6" t="s">
        <v>28</v>
      </c>
      <c r="C56" s="6" t="s">
        <v>127</v>
      </c>
      <c r="D56" s="18" t="s">
        <v>128</v>
      </c>
      <c r="E56" s="6" t="s">
        <v>133</v>
      </c>
      <c r="F56" s="18" t="s">
        <v>134</v>
      </c>
      <c r="G56" s="6" t="s">
        <v>135</v>
      </c>
      <c r="H56" s="18" t="s">
        <v>130</v>
      </c>
      <c r="I56" s="6" t="s">
        <v>131</v>
      </c>
      <c r="J56" s="6" t="s">
        <v>132</v>
      </c>
      <c r="K56" s="26">
        <v>6795.6</v>
      </c>
      <c r="L56" s="26">
        <v>6185.63</v>
      </c>
      <c r="M56" s="26">
        <v>6185.63</v>
      </c>
      <c r="N56" s="26">
        <v>0</v>
      </c>
      <c r="O56" s="26">
        <v>350</v>
      </c>
      <c r="P56" s="26">
        <v>350</v>
      </c>
      <c r="Q56" s="26">
        <v>0</v>
      </c>
      <c r="R56" s="26">
        <v>0</v>
      </c>
      <c r="S56" s="26">
        <v>0</v>
      </c>
      <c r="T56" s="6">
        <v>0</v>
      </c>
      <c r="U56" s="6">
        <v>0</v>
      </c>
      <c r="V56" s="6">
        <v>0</v>
      </c>
      <c r="W56" s="6">
        <v>0</v>
      </c>
    </row>
    <row r="57" spans="1:23" s="20" customFormat="1" x14ac:dyDescent="0.2">
      <c r="A57" s="4" t="s">
        <v>21</v>
      </c>
      <c r="B57" s="4" t="s">
        <v>28</v>
      </c>
      <c r="C57" s="4" t="s">
        <v>65</v>
      </c>
      <c r="D57" s="18" t="s">
        <v>66</v>
      </c>
      <c r="E57" s="4" t="s">
        <v>67</v>
      </c>
      <c r="F57" s="18" t="s">
        <v>68</v>
      </c>
      <c r="G57" s="4" t="s">
        <v>136</v>
      </c>
      <c r="H57" s="18" t="s">
        <v>137</v>
      </c>
      <c r="I57" s="4" t="s">
        <v>131</v>
      </c>
      <c r="J57" s="4" t="s">
        <v>132</v>
      </c>
      <c r="K57" s="19">
        <v>21000</v>
      </c>
      <c r="L57" s="19">
        <v>21100</v>
      </c>
      <c r="M57" s="19">
        <v>21100</v>
      </c>
      <c r="N57" s="19">
        <v>21099.92698</v>
      </c>
      <c r="O57" s="19">
        <v>12500</v>
      </c>
      <c r="P57" s="19">
        <v>12500</v>
      </c>
      <c r="Q57" s="19">
        <v>12500</v>
      </c>
      <c r="R57" s="19">
        <v>10000</v>
      </c>
      <c r="S57" s="19">
        <v>10000</v>
      </c>
      <c r="T57" s="4">
        <v>1000</v>
      </c>
      <c r="U57" s="4">
        <v>15000</v>
      </c>
      <c r="V57" s="4">
        <v>15000</v>
      </c>
      <c r="W57" s="4">
        <v>22681</v>
      </c>
    </row>
    <row r="58" spans="1:23" s="20" customFormat="1" x14ac:dyDescent="0.2">
      <c r="A58" s="4" t="s">
        <v>21</v>
      </c>
      <c r="B58" s="4" t="s">
        <v>28</v>
      </c>
      <c r="C58" s="4" t="s">
        <v>65</v>
      </c>
      <c r="D58" s="18" t="s">
        <v>66</v>
      </c>
      <c r="E58" s="4" t="s">
        <v>67</v>
      </c>
      <c r="F58" s="18" t="s">
        <v>68</v>
      </c>
      <c r="G58" s="4" t="s">
        <v>138</v>
      </c>
      <c r="H58" s="18" t="s">
        <v>139</v>
      </c>
      <c r="I58" s="4" t="s">
        <v>131</v>
      </c>
      <c r="J58" s="4" t="s">
        <v>132</v>
      </c>
      <c r="K58" s="19">
        <v>44635.24</v>
      </c>
      <c r="L58" s="19">
        <v>30000</v>
      </c>
      <c r="M58" s="19">
        <v>30000</v>
      </c>
      <c r="N58" s="19">
        <v>30000</v>
      </c>
      <c r="O58" s="19">
        <v>12737</v>
      </c>
      <c r="P58" s="19">
        <v>12737</v>
      </c>
      <c r="Q58" s="19">
        <v>12737</v>
      </c>
      <c r="R58" s="19">
        <v>25000</v>
      </c>
      <c r="S58" s="19">
        <v>25000</v>
      </c>
      <c r="T58" s="4">
        <v>40007.769999999997</v>
      </c>
      <c r="U58" s="4">
        <v>25000</v>
      </c>
      <c r="V58" s="4">
        <v>25000</v>
      </c>
      <c r="W58" s="4">
        <v>26000</v>
      </c>
    </row>
    <row r="59" spans="1:23" s="20" customFormat="1" x14ac:dyDescent="0.2">
      <c r="A59" s="4" t="s">
        <v>21</v>
      </c>
      <c r="B59" s="4" t="s">
        <v>28</v>
      </c>
      <c r="C59" s="4" t="s">
        <v>65</v>
      </c>
      <c r="D59" s="18" t="s">
        <v>66</v>
      </c>
      <c r="E59" s="4" t="s">
        <v>67</v>
      </c>
      <c r="F59" s="18" t="s">
        <v>68</v>
      </c>
      <c r="G59" s="4" t="s">
        <v>140</v>
      </c>
      <c r="H59" s="18" t="s">
        <v>141</v>
      </c>
      <c r="I59" s="4" t="s">
        <v>131</v>
      </c>
      <c r="J59" s="4" t="s">
        <v>132</v>
      </c>
      <c r="K59" s="19">
        <v>44635.24</v>
      </c>
      <c r="L59" s="19">
        <v>44929.919999999998</v>
      </c>
      <c r="M59" s="19">
        <v>44929.919999999998</v>
      </c>
      <c r="N59" s="19">
        <v>44929.919999999998</v>
      </c>
      <c r="O59" s="19">
        <v>10783</v>
      </c>
      <c r="P59" s="19">
        <v>10783</v>
      </c>
      <c r="Q59" s="19">
        <v>10783</v>
      </c>
      <c r="R59" s="19">
        <v>25000</v>
      </c>
      <c r="S59" s="19">
        <v>25000</v>
      </c>
      <c r="T59" s="4">
        <v>38962.120000000003</v>
      </c>
      <c r="U59" s="4">
        <v>25000</v>
      </c>
      <c r="V59" s="4">
        <v>25000</v>
      </c>
      <c r="W59" s="4">
        <v>26000</v>
      </c>
    </row>
    <row r="60" spans="1:23" s="20" customFormat="1" x14ac:dyDescent="0.2">
      <c r="A60" s="4" t="s">
        <v>21</v>
      </c>
      <c r="B60" s="4" t="s">
        <v>28</v>
      </c>
      <c r="C60" s="4" t="s">
        <v>65</v>
      </c>
      <c r="D60" s="18" t="s">
        <v>66</v>
      </c>
      <c r="E60" s="4" t="s">
        <v>67</v>
      </c>
      <c r="F60" s="18" t="s">
        <v>68</v>
      </c>
      <c r="G60" s="4" t="s">
        <v>142</v>
      </c>
      <c r="H60" s="18" t="s">
        <v>86</v>
      </c>
      <c r="I60" s="4" t="s">
        <v>131</v>
      </c>
      <c r="J60" s="4" t="s">
        <v>132</v>
      </c>
      <c r="K60" s="19">
        <v>157610.53</v>
      </c>
      <c r="L60" s="19">
        <v>139914.37</v>
      </c>
      <c r="M60" s="19">
        <v>139914.37</v>
      </c>
      <c r="N60" s="19">
        <v>139914.37</v>
      </c>
      <c r="O60" s="19">
        <v>195813</v>
      </c>
      <c r="P60" s="19">
        <v>195813</v>
      </c>
      <c r="Q60" s="19">
        <v>194625</v>
      </c>
      <c r="R60" s="19">
        <v>35930</v>
      </c>
      <c r="S60" s="19">
        <v>19126</v>
      </c>
      <c r="T60" s="4">
        <v>19126</v>
      </c>
      <c r="U60" s="4">
        <v>22500</v>
      </c>
      <c r="V60" s="4">
        <v>22500</v>
      </c>
      <c r="W60" s="4">
        <v>20000</v>
      </c>
    </row>
    <row r="61" spans="1:23" s="20" customFormat="1" x14ac:dyDescent="0.2">
      <c r="A61" s="4" t="s">
        <v>21</v>
      </c>
      <c r="B61" s="4" t="s">
        <v>28</v>
      </c>
      <c r="C61" s="4" t="s">
        <v>65</v>
      </c>
      <c r="D61" s="18" t="s">
        <v>66</v>
      </c>
      <c r="E61" s="4" t="s">
        <v>67</v>
      </c>
      <c r="F61" s="18" t="s">
        <v>68</v>
      </c>
      <c r="G61" s="4" t="s">
        <v>143</v>
      </c>
      <c r="H61" s="18" t="s">
        <v>144</v>
      </c>
      <c r="I61" s="4" t="s">
        <v>131</v>
      </c>
      <c r="J61" s="4" t="s">
        <v>132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4">
        <v>0</v>
      </c>
      <c r="U61" s="4">
        <v>15000</v>
      </c>
      <c r="V61" s="4">
        <v>15000</v>
      </c>
      <c r="W61" s="4">
        <v>15000</v>
      </c>
    </row>
    <row r="62" spans="1:23" s="20" customFormat="1" x14ac:dyDescent="0.2">
      <c r="A62" s="4" t="s">
        <v>21</v>
      </c>
      <c r="B62" s="4" t="s">
        <v>28</v>
      </c>
      <c r="C62" s="4" t="s">
        <v>65</v>
      </c>
      <c r="D62" s="18" t="s">
        <v>66</v>
      </c>
      <c r="E62" s="4" t="s">
        <v>145</v>
      </c>
      <c r="F62" s="18" t="s">
        <v>146</v>
      </c>
      <c r="G62" s="4" t="s">
        <v>147</v>
      </c>
      <c r="H62" s="18" t="s">
        <v>137</v>
      </c>
      <c r="I62" s="4" t="s">
        <v>131</v>
      </c>
      <c r="J62" s="4" t="s">
        <v>132</v>
      </c>
      <c r="K62" s="19">
        <v>30000</v>
      </c>
      <c r="L62" s="19">
        <v>28900</v>
      </c>
      <c r="M62" s="19">
        <v>28900</v>
      </c>
      <c r="N62" s="19">
        <v>28900</v>
      </c>
      <c r="O62" s="19">
        <v>20000</v>
      </c>
      <c r="P62" s="19">
        <v>20000</v>
      </c>
      <c r="Q62" s="19">
        <v>19870.05</v>
      </c>
      <c r="R62" s="19">
        <v>5000</v>
      </c>
      <c r="S62" s="19">
        <v>5000</v>
      </c>
      <c r="T62" s="4">
        <v>550</v>
      </c>
      <c r="U62" s="4">
        <v>4000</v>
      </c>
      <c r="V62" s="4">
        <v>4000</v>
      </c>
      <c r="W62" s="4">
        <v>9384</v>
      </c>
    </row>
    <row r="63" spans="1:23" s="20" customFormat="1" x14ac:dyDescent="0.2">
      <c r="A63" s="4" t="s">
        <v>21</v>
      </c>
      <c r="B63" s="4" t="s">
        <v>28</v>
      </c>
      <c r="C63" s="4" t="s">
        <v>65</v>
      </c>
      <c r="D63" s="18" t="s">
        <v>66</v>
      </c>
      <c r="E63" s="4" t="s">
        <v>145</v>
      </c>
      <c r="F63" s="18" t="s">
        <v>146</v>
      </c>
      <c r="G63" s="4" t="s">
        <v>148</v>
      </c>
      <c r="H63" s="18" t="s">
        <v>139</v>
      </c>
      <c r="I63" s="4" t="s">
        <v>131</v>
      </c>
      <c r="J63" s="4" t="s">
        <v>132</v>
      </c>
      <c r="K63" s="19">
        <v>39364.76</v>
      </c>
      <c r="L63" s="19">
        <v>30000</v>
      </c>
      <c r="M63" s="19">
        <v>30000</v>
      </c>
      <c r="N63" s="19">
        <v>30000</v>
      </c>
      <c r="O63" s="19">
        <v>25000</v>
      </c>
      <c r="P63" s="19">
        <v>25000</v>
      </c>
      <c r="Q63" s="19">
        <v>24900</v>
      </c>
      <c r="R63" s="19">
        <v>7000</v>
      </c>
      <c r="S63" s="19">
        <v>7000</v>
      </c>
      <c r="T63" s="4">
        <v>6230</v>
      </c>
      <c r="U63" s="4">
        <v>10000</v>
      </c>
      <c r="V63" s="4">
        <v>10000</v>
      </c>
      <c r="W63" s="4">
        <v>8000</v>
      </c>
    </row>
    <row r="64" spans="1:23" s="20" customFormat="1" x14ac:dyDescent="0.2">
      <c r="A64" s="4" t="s">
        <v>21</v>
      </c>
      <c r="B64" s="4" t="s">
        <v>28</v>
      </c>
      <c r="C64" s="4" t="s">
        <v>65</v>
      </c>
      <c r="D64" s="18" t="s">
        <v>66</v>
      </c>
      <c r="E64" s="4" t="s">
        <v>145</v>
      </c>
      <c r="F64" s="18" t="s">
        <v>146</v>
      </c>
      <c r="G64" s="4" t="s">
        <v>149</v>
      </c>
      <c r="H64" s="18" t="s">
        <v>141</v>
      </c>
      <c r="I64" s="4" t="s">
        <v>131</v>
      </c>
      <c r="J64" s="4" t="s">
        <v>132</v>
      </c>
      <c r="K64" s="19">
        <v>39364.76</v>
      </c>
      <c r="L64" s="19">
        <v>40070.080000000002</v>
      </c>
      <c r="M64" s="19">
        <v>40070.080000000002</v>
      </c>
      <c r="N64" s="19">
        <v>40070.080000000002</v>
      </c>
      <c r="O64" s="19">
        <v>28330</v>
      </c>
      <c r="P64" s="19">
        <v>28330</v>
      </c>
      <c r="Q64" s="19">
        <v>28229.85</v>
      </c>
      <c r="R64" s="19">
        <v>7360</v>
      </c>
      <c r="S64" s="19">
        <v>7360</v>
      </c>
      <c r="T64" s="4">
        <v>6587.2</v>
      </c>
      <c r="U64" s="4">
        <v>10000</v>
      </c>
      <c r="V64" s="4">
        <v>10000</v>
      </c>
      <c r="W64" s="4">
        <v>8000</v>
      </c>
    </row>
    <row r="65" spans="1:23" s="20" customFormat="1" x14ac:dyDescent="0.2">
      <c r="A65" s="4" t="s">
        <v>21</v>
      </c>
      <c r="B65" s="4" t="s">
        <v>28</v>
      </c>
      <c r="C65" s="4" t="s">
        <v>65</v>
      </c>
      <c r="D65" s="18" t="s">
        <v>66</v>
      </c>
      <c r="E65" s="4" t="s">
        <v>145</v>
      </c>
      <c r="F65" s="18" t="s">
        <v>146</v>
      </c>
      <c r="G65" s="4" t="s">
        <v>150</v>
      </c>
      <c r="H65" s="18" t="s">
        <v>144</v>
      </c>
      <c r="I65" s="4" t="s">
        <v>131</v>
      </c>
      <c r="J65" s="4" t="s">
        <v>132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4">
        <v>0</v>
      </c>
      <c r="U65" s="4">
        <v>15000</v>
      </c>
      <c r="V65" s="4">
        <v>15000</v>
      </c>
      <c r="W65" s="4">
        <v>15000</v>
      </c>
    </row>
    <row r="66" spans="1:23" s="20" customFormat="1" x14ac:dyDescent="0.2">
      <c r="A66" s="4" t="s">
        <v>21</v>
      </c>
      <c r="B66" s="4" t="s">
        <v>28</v>
      </c>
      <c r="C66" s="4" t="s">
        <v>65</v>
      </c>
      <c r="D66" s="18" t="s">
        <v>66</v>
      </c>
      <c r="E66" s="4" t="s">
        <v>133</v>
      </c>
      <c r="F66" s="18" t="s">
        <v>134</v>
      </c>
      <c r="G66" s="4" t="s">
        <v>151</v>
      </c>
      <c r="H66" s="18" t="s">
        <v>86</v>
      </c>
      <c r="I66" s="4" t="s">
        <v>131</v>
      </c>
      <c r="J66" s="4" t="s">
        <v>132</v>
      </c>
      <c r="K66" s="19">
        <v>0</v>
      </c>
      <c r="L66" s="19">
        <v>0</v>
      </c>
      <c r="M66" s="19">
        <v>0</v>
      </c>
      <c r="N66" s="19">
        <v>0</v>
      </c>
      <c r="O66" s="19">
        <v>3087</v>
      </c>
      <c r="P66" s="19">
        <v>3087</v>
      </c>
      <c r="Q66" s="19">
        <v>3087</v>
      </c>
      <c r="R66" s="19">
        <v>1210</v>
      </c>
      <c r="S66" s="19">
        <v>1210</v>
      </c>
      <c r="T66" s="4">
        <v>133.1</v>
      </c>
      <c r="U66" s="4">
        <v>1500</v>
      </c>
      <c r="V66" s="4">
        <v>1500</v>
      </c>
      <c r="W66" s="4">
        <v>1587</v>
      </c>
    </row>
    <row r="67" spans="1:23" s="25" customFormat="1" x14ac:dyDescent="0.2">
      <c r="A67" s="3" t="s">
        <v>21</v>
      </c>
      <c r="B67" s="3" t="s">
        <v>110</v>
      </c>
      <c r="C67" s="3" t="s">
        <v>23</v>
      </c>
      <c r="D67" s="18" t="s">
        <v>23</v>
      </c>
      <c r="E67" s="3" t="s">
        <v>152</v>
      </c>
      <c r="F67" s="18" t="s">
        <v>153</v>
      </c>
      <c r="G67" s="3" t="s">
        <v>154</v>
      </c>
      <c r="H67" s="18" t="s">
        <v>155</v>
      </c>
      <c r="I67" s="3" t="s">
        <v>113</v>
      </c>
      <c r="J67" s="3" t="s">
        <v>114</v>
      </c>
      <c r="K67" s="24">
        <v>0</v>
      </c>
      <c r="L67" s="24">
        <v>2000</v>
      </c>
      <c r="M67" s="24">
        <v>2000</v>
      </c>
      <c r="N67" s="24">
        <v>1525.89654</v>
      </c>
      <c r="O67" s="24">
        <v>5000</v>
      </c>
      <c r="P67" s="24">
        <v>5000</v>
      </c>
      <c r="Q67" s="24">
        <v>1168.3652</v>
      </c>
      <c r="R67" s="24">
        <v>1000</v>
      </c>
      <c r="S67" s="24">
        <v>1000</v>
      </c>
      <c r="T67" s="3">
        <v>579</v>
      </c>
      <c r="U67" s="3">
        <v>2000</v>
      </c>
      <c r="V67" s="3">
        <v>2000</v>
      </c>
      <c r="W67" s="3">
        <v>1000</v>
      </c>
    </row>
    <row r="68" spans="1:23" s="25" customFormat="1" x14ac:dyDescent="0.2">
      <c r="A68" s="3" t="s">
        <v>21</v>
      </c>
      <c r="B68" s="3" t="s">
        <v>110</v>
      </c>
      <c r="C68" s="3" t="s">
        <v>23</v>
      </c>
      <c r="D68" s="18" t="s">
        <v>23</v>
      </c>
      <c r="E68" s="3" t="s">
        <v>152</v>
      </c>
      <c r="F68" s="18" t="s">
        <v>153</v>
      </c>
      <c r="G68" s="3" t="s">
        <v>156</v>
      </c>
      <c r="H68" s="18" t="s">
        <v>157</v>
      </c>
      <c r="I68" s="3" t="s">
        <v>113</v>
      </c>
      <c r="J68" s="3" t="s">
        <v>114</v>
      </c>
      <c r="K68" s="24">
        <v>0</v>
      </c>
      <c r="L68" s="24">
        <v>580</v>
      </c>
      <c r="M68" s="24">
        <v>580</v>
      </c>
      <c r="N68" s="24">
        <v>0</v>
      </c>
      <c r="O68" s="24">
        <v>580</v>
      </c>
      <c r="P68" s="24">
        <v>580</v>
      </c>
      <c r="Q68" s="24">
        <v>0</v>
      </c>
      <c r="R68" s="24">
        <v>1000</v>
      </c>
      <c r="S68" s="24">
        <v>1000</v>
      </c>
      <c r="T68" s="3">
        <v>0</v>
      </c>
      <c r="U68" s="3">
        <v>0</v>
      </c>
      <c r="V68" s="3">
        <v>0</v>
      </c>
      <c r="W68" s="3">
        <v>1000</v>
      </c>
    </row>
    <row r="69" spans="1:23" s="20" customFormat="1" x14ac:dyDescent="0.2">
      <c r="A69" s="4" t="s">
        <v>21</v>
      </c>
      <c r="B69" s="4" t="s">
        <v>28</v>
      </c>
      <c r="C69" s="4" t="s">
        <v>65</v>
      </c>
      <c r="D69" s="18" t="s">
        <v>66</v>
      </c>
      <c r="E69" s="4" t="s">
        <v>67</v>
      </c>
      <c r="F69" s="18" t="s">
        <v>68</v>
      </c>
      <c r="G69" s="4" t="s">
        <v>158</v>
      </c>
      <c r="H69" s="18" t="s">
        <v>159</v>
      </c>
      <c r="I69" s="4" t="s">
        <v>131</v>
      </c>
      <c r="J69" s="4" t="s">
        <v>132</v>
      </c>
      <c r="K69" s="19">
        <v>0</v>
      </c>
      <c r="L69" s="19">
        <v>20000</v>
      </c>
      <c r="M69" s="19">
        <v>20000</v>
      </c>
      <c r="N69" s="19">
        <v>19985</v>
      </c>
      <c r="O69" s="19">
        <v>13800</v>
      </c>
      <c r="P69" s="19">
        <v>13800</v>
      </c>
      <c r="Q69" s="19">
        <v>0</v>
      </c>
      <c r="R69" s="19">
        <v>0</v>
      </c>
      <c r="S69" s="19">
        <v>0</v>
      </c>
      <c r="T69" s="4">
        <v>0</v>
      </c>
      <c r="U69" s="4">
        <v>0</v>
      </c>
      <c r="V69" s="4">
        <v>0</v>
      </c>
      <c r="W69" s="4">
        <v>0</v>
      </c>
    </row>
    <row r="70" spans="1:23" s="20" customFormat="1" x14ac:dyDescent="0.2">
      <c r="A70" s="4" t="s">
        <v>21</v>
      </c>
      <c r="B70" s="4" t="s">
        <v>28</v>
      </c>
      <c r="C70" s="4" t="s">
        <v>65</v>
      </c>
      <c r="D70" s="18" t="s">
        <v>66</v>
      </c>
      <c r="E70" s="4" t="s">
        <v>67</v>
      </c>
      <c r="F70" s="18" t="s">
        <v>68</v>
      </c>
      <c r="G70" s="4" t="s">
        <v>160</v>
      </c>
      <c r="H70" s="18" t="s">
        <v>161</v>
      </c>
      <c r="I70" s="4" t="s">
        <v>131</v>
      </c>
      <c r="J70" s="4" t="s">
        <v>132</v>
      </c>
      <c r="K70" s="19">
        <v>93625</v>
      </c>
      <c r="L70" s="19">
        <v>90600</v>
      </c>
      <c r="M70" s="19">
        <v>90600</v>
      </c>
      <c r="N70" s="19">
        <v>68788</v>
      </c>
      <c r="O70" s="19">
        <v>62333</v>
      </c>
      <c r="P70" s="19">
        <v>62333</v>
      </c>
      <c r="Q70" s="19">
        <v>0</v>
      </c>
      <c r="R70" s="19">
        <v>0</v>
      </c>
      <c r="S70" s="19">
        <v>0</v>
      </c>
      <c r="T70" s="4">
        <v>0</v>
      </c>
      <c r="U70" s="4">
        <v>0</v>
      </c>
      <c r="V70" s="4">
        <v>0</v>
      </c>
      <c r="W70" s="4">
        <v>0</v>
      </c>
    </row>
    <row r="71" spans="1:23" s="20" customFormat="1" x14ac:dyDescent="0.2">
      <c r="A71" s="4" t="s">
        <v>21</v>
      </c>
      <c r="B71" s="4" t="s">
        <v>28</v>
      </c>
      <c r="C71" s="4" t="s">
        <v>65</v>
      </c>
      <c r="D71" s="18" t="s">
        <v>66</v>
      </c>
      <c r="E71" s="4" t="s">
        <v>67</v>
      </c>
      <c r="F71" s="18" t="s">
        <v>68</v>
      </c>
      <c r="G71" s="4" t="s">
        <v>162</v>
      </c>
      <c r="H71" s="18" t="s">
        <v>163</v>
      </c>
      <c r="I71" s="4" t="s">
        <v>131</v>
      </c>
      <c r="J71" s="4" t="s">
        <v>132</v>
      </c>
      <c r="K71" s="19">
        <v>93625</v>
      </c>
      <c r="L71" s="19">
        <v>90783</v>
      </c>
      <c r="M71" s="19">
        <v>90783</v>
      </c>
      <c r="N71" s="19">
        <v>79849</v>
      </c>
      <c r="O71" s="19">
        <v>63000</v>
      </c>
      <c r="P71" s="19">
        <v>63000</v>
      </c>
      <c r="Q71" s="19">
        <v>0</v>
      </c>
      <c r="R71" s="19">
        <v>0</v>
      </c>
      <c r="S71" s="19">
        <v>0</v>
      </c>
      <c r="T71" s="4">
        <v>0</v>
      </c>
      <c r="U71" s="4">
        <v>0</v>
      </c>
      <c r="V71" s="4">
        <v>0</v>
      </c>
      <c r="W71" s="4">
        <v>0</v>
      </c>
    </row>
    <row r="72" spans="1:23" s="20" customFormat="1" x14ac:dyDescent="0.2">
      <c r="A72" s="4" t="s">
        <v>21</v>
      </c>
      <c r="B72" s="4" t="s">
        <v>110</v>
      </c>
      <c r="C72" s="4" t="s">
        <v>23</v>
      </c>
      <c r="D72" s="18" t="s">
        <v>23</v>
      </c>
      <c r="E72" s="4" t="s">
        <v>67</v>
      </c>
      <c r="F72" s="18" t="s">
        <v>68</v>
      </c>
      <c r="G72" s="4" t="s">
        <v>164</v>
      </c>
      <c r="H72" s="18" t="s">
        <v>165</v>
      </c>
      <c r="I72" s="4" t="s">
        <v>113</v>
      </c>
      <c r="J72" s="4" t="s">
        <v>114</v>
      </c>
      <c r="K72" s="19">
        <v>20985.00892</v>
      </c>
      <c r="L72" s="19">
        <v>10000</v>
      </c>
      <c r="M72" s="19">
        <v>10000</v>
      </c>
      <c r="N72" s="19">
        <v>10000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4">
        <v>16506.58855</v>
      </c>
      <c r="U72" s="4">
        <v>0</v>
      </c>
      <c r="V72" s="4">
        <v>0</v>
      </c>
      <c r="W72" s="4">
        <v>0</v>
      </c>
    </row>
    <row r="73" spans="1:23" s="7" customFormat="1" x14ac:dyDescent="0.2">
      <c r="A73" s="1"/>
      <c r="B73" s="1"/>
      <c r="C73" s="1"/>
      <c r="D73" s="15"/>
      <c r="E73" s="1"/>
      <c r="F73" s="15"/>
      <c r="G73" s="1"/>
      <c r="H73" s="15"/>
      <c r="I73" s="1"/>
      <c r="J73" s="1"/>
      <c r="K73" s="28">
        <f t="shared" ref="K73:W73" si="0">SUM(K3:K72)</f>
        <v>1153029.8250099998</v>
      </c>
      <c r="L73" s="28">
        <f t="shared" si="0"/>
        <v>1025765.9099999999</v>
      </c>
      <c r="M73" s="28">
        <f t="shared" si="0"/>
        <v>1188016.7899999998</v>
      </c>
      <c r="N73" s="28">
        <f t="shared" si="0"/>
        <v>1211789.6335</v>
      </c>
      <c r="O73" s="28">
        <f t="shared" si="0"/>
        <v>889431.85</v>
      </c>
      <c r="P73" s="28">
        <f t="shared" si="0"/>
        <v>1058743.8500000001</v>
      </c>
      <c r="Q73" s="28">
        <f t="shared" si="0"/>
        <v>910744.98960999982</v>
      </c>
      <c r="R73" s="28">
        <f t="shared" si="0"/>
        <v>556017.16999999993</v>
      </c>
      <c r="S73" s="28">
        <f t="shared" si="0"/>
        <v>865250.71000000008</v>
      </c>
      <c r="T73" s="28">
        <f t="shared" si="0"/>
        <v>891162.17850999977</v>
      </c>
      <c r="U73" s="28">
        <f t="shared" si="0"/>
        <v>855999.71999999986</v>
      </c>
      <c r="V73" s="28">
        <f t="shared" si="0"/>
        <v>1002524.86</v>
      </c>
      <c r="W73" s="28">
        <f t="shared" si="0"/>
        <v>1147597.04</v>
      </c>
    </row>
    <row r="74" spans="1:23" x14ac:dyDescent="0.2">
      <c r="K74" s="29"/>
      <c r="L74" s="29"/>
      <c r="M74" s="29"/>
      <c r="N74" s="29"/>
      <c r="O74" s="29"/>
      <c r="P74" s="29"/>
      <c r="Q74" s="29"/>
      <c r="R74" s="29"/>
      <c r="S74" s="29"/>
      <c r="T74" s="30"/>
      <c r="U74" s="30"/>
      <c r="V74" s="30"/>
      <c r="W74" s="30"/>
    </row>
    <row r="75" spans="1:23" x14ac:dyDescent="0.2">
      <c r="T75" s="30"/>
      <c r="U75" s="30"/>
      <c r="V75" s="30"/>
      <c r="W75" s="30"/>
    </row>
    <row r="76" spans="1:23" x14ac:dyDescent="0.2">
      <c r="T76" s="30"/>
      <c r="U76" s="30"/>
      <c r="V76" s="30"/>
      <c r="W76" s="30"/>
    </row>
    <row r="77" spans="1:23" x14ac:dyDescent="0.2">
      <c r="I77" s="2" t="s">
        <v>166</v>
      </c>
      <c r="J77" s="2"/>
      <c r="K77" s="2">
        <v>136427.01999999999</v>
      </c>
      <c r="L77" s="2">
        <v>176990.27000000002</v>
      </c>
      <c r="M77" s="2">
        <v>190918.72</v>
      </c>
      <c r="N77" s="2">
        <v>154655.44</v>
      </c>
      <c r="O77" s="2">
        <v>200501.01</v>
      </c>
      <c r="P77" s="2">
        <v>217759.53</v>
      </c>
      <c r="Q77" s="2">
        <v>143613.69</v>
      </c>
      <c r="R77" s="2">
        <v>211761.49</v>
      </c>
      <c r="S77" s="2">
        <v>225458.05</v>
      </c>
      <c r="T77" s="2">
        <v>165696.51</v>
      </c>
      <c r="U77" s="2">
        <v>218302.7</v>
      </c>
      <c r="V77" s="2">
        <v>255473.55</v>
      </c>
      <c r="W77" s="2">
        <v>237691.19</v>
      </c>
    </row>
    <row r="78" spans="1:23" x14ac:dyDescent="0.2">
      <c r="I78" s="2" t="s">
        <v>167</v>
      </c>
      <c r="J78" s="2"/>
      <c r="K78" s="2">
        <f>K77*100</f>
        <v>13642701.999999998</v>
      </c>
      <c r="L78" s="2">
        <f t="shared" ref="L78:W78" si="1">L77*100</f>
        <v>17699027</v>
      </c>
      <c r="M78" s="2">
        <f t="shared" si="1"/>
        <v>19091872</v>
      </c>
      <c r="N78" s="2">
        <f t="shared" si="1"/>
        <v>15465544</v>
      </c>
      <c r="O78" s="2">
        <f t="shared" si="1"/>
        <v>20050101</v>
      </c>
      <c r="P78" s="2">
        <f t="shared" si="1"/>
        <v>21775953</v>
      </c>
      <c r="Q78" s="2">
        <f t="shared" si="1"/>
        <v>14361369</v>
      </c>
      <c r="R78" s="2">
        <f t="shared" si="1"/>
        <v>21176149</v>
      </c>
      <c r="S78" s="2">
        <f t="shared" si="1"/>
        <v>22545805</v>
      </c>
      <c r="T78" s="2">
        <f t="shared" si="1"/>
        <v>16569651</v>
      </c>
      <c r="U78" s="2">
        <f t="shared" si="1"/>
        <v>21830270</v>
      </c>
      <c r="V78" s="2">
        <f t="shared" si="1"/>
        <v>25547355</v>
      </c>
      <c r="W78" s="2">
        <f t="shared" si="1"/>
        <v>23769119</v>
      </c>
    </row>
    <row r="79" spans="1:23" x14ac:dyDescent="0.2">
      <c r="I79" s="2" t="s">
        <v>168</v>
      </c>
      <c r="J79" s="2"/>
      <c r="K79" s="2">
        <f t="shared" ref="K79:W79" si="2">(K73)/100</f>
        <v>11530.298250099999</v>
      </c>
      <c r="L79" s="2">
        <f t="shared" si="2"/>
        <v>10257.659099999999</v>
      </c>
      <c r="M79" s="2">
        <f t="shared" si="2"/>
        <v>11880.167899999999</v>
      </c>
      <c r="N79" s="2">
        <f t="shared" si="2"/>
        <v>12117.896334999999</v>
      </c>
      <c r="O79" s="2">
        <f t="shared" si="2"/>
        <v>8894.3184999999994</v>
      </c>
      <c r="P79" s="2">
        <f t="shared" si="2"/>
        <v>10587.4385</v>
      </c>
      <c r="Q79" s="2">
        <f t="shared" si="2"/>
        <v>9107.449896099999</v>
      </c>
      <c r="R79" s="2">
        <f t="shared" si="2"/>
        <v>5560.171699999999</v>
      </c>
      <c r="S79" s="2">
        <f t="shared" si="2"/>
        <v>8652.5071000000007</v>
      </c>
      <c r="T79" s="2">
        <f t="shared" si="2"/>
        <v>8911.6217850999983</v>
      </c>
      <c r="U79" s="2">
        <f t="shared" si="2"/>
        <v>8559.997199999998</v>
      </c>
      <c r="V79" s="2">
        <f t="shared" si="2"/>
        <v>10025.248599999999</v>
      </c>
      <c r="W79" s="2">
        <f t="shared" si="2"/>
        <v>11475.9704</v>
      </c>
    </row>
    <row r="80" spans="1:23" x14ac:dyDescent="0.2"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20:23" x14ac:dyDescent="0.2">
      <c r="T81" s="30"/>
      <c r="U81" s="30"/>
      <c r="V81" s="30"/>
      <c r="W81" s="30"/>
    </row>
    <row r="82" spans="20:23" x14ac:dyDescent="0.2">
      <c r="T82" s="30"/>
      <c r="U82" s="30"/>
      <c r="V82" s="30"/>
      <c r="W82" s="30"/>
    </row>
    <row r="83" spans="20:23" x14ac:dyDescent="0.2">
      <c r="T83" s="30"/>
      <c r="U83" s="30"/>
      <c r="V83" s="30"/>
      <c r="W83" s="30"/>
    </row>
    <row r="84" spans="20:23" x14ac:dyDescent="0.2">
      <c r="T84" s="30"/>
      <c r="U84" s="30"/>
      <c r="V84" s="30"/>
      <c r="W84" s="30"/>
    </row>
    <row r="85" spans="20:23" x14ac:dyDescent="0.2">
      <c r="T85" s="30"/>
      <c r="U85" s="30"/>
      <c r="V85" s="30"/>
      <c r="W85" s="30"/>
    </row>
    <row r="86" spans="20:23" x14ac:dyDescent="0.2">
      <c r="T86" s="30"/>
      <c r="U86" s="30"/>
      <c r="V86" s="30"/>
      <c r="W86" s="30"/>
    </row>
    <row r="87" spans="20:23" x14ac:dyDescent="0.2">
      <c r="T87" s="30"/>
      <c r="U87" s="30"/>
      <c r="V87" s="30"/>
      <c r="W87" s="30"/>
    </row>
  </sheetData>
  <conditionalFormatting sqref="K2:W2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E0426-E4D0-4935-ADDC-B378205EE13D}">
  <dimension ref="B2:J22"/>
  <sheetViews>
    <sheetView showGridLines="0" tabSelected="1" topLeftCell="A3" workbookViewId="0">
      <selection activeCell="I29" sqref="I29"/>
    </sheetView>
  </sheetViews>
  <sheetFormatPr baseColWidth="10" defaultColWidth="8.83203125" defaultRowHeight="15" x14ac:dyDescent="0.2"/>
  <cols>
    <col min="2" max="2" width="15.33203125" bestFit="1" customWidth="1"/>
    <col min="3" max="6" width="9" bestFit="1" customWidth="1"/>
    <col min="7" max="9" width="9.83203125" bestFit="1" customWidth="1"/>
  </cols>
  <sheetData>
    <row r="2" spans="2:10" x14ac:dyDescent="0.2">
      <c r="B2" s="7" t="s">
        <v>29</v>
      </c>
    </row>
    <row r="4" spans="2:10" ht="32" x14ac:dyDescent="0.2">
      <c r="B4" s="40" t="s">
        <v>30</v>
      </c>
      <c r="C4" s="40" t="s">
        <v>8</v>
      </c>
      <c r="D4" s="41" t="s">
        <v>11</v>
      </c>
      <c r="E4" s="41" t="s">
        <v>14</v>
      </c>
      <c r="F4" s="41" t="s">
        <v>16</v>
      </c>
      <c r="G4" s="42" t="s">
        <v>17</v>
      </c>
      <c r="H4" s="41" t="s">
        <v>18</v>
      </c>
      <c r="I4" s="42" t="s">
        <v>19</v>
      </c>
      <c r="J4" s="42" t="s">
        <v>20</v>
      </c>
    </row>
    <row r="5" spans="2:10" x14ac:dyDescent="0.2">
      <c r="B5" s="9" t="s">
        <v>31</v>
      </c>
      <c r="C5" s="9">
        <v>0</v>
      </c>
      <c r="D5" s="9">
        <v>28.610931000000001</v>
      </c>
      <c r="E5" s="9">
        <v>46.602955800000004</v>
      </c>
      <c r="F5" s="9">
        <v>54.460799999999999</v>
      </c>
      <c r="G5" s="9">
        <v>27.316800000000001</v>
      </c>
      <c r="H5" s="9">
        <v>79.460800000000006</v>
      </c>
      <c r="I5" s="9">
        <v>79.460800000000006</v>
      </c>
      <c r="J5" s="9">
        <v>70</v>
      </c>
    </row>
    <row r="6" spans="2:10" x14ac:dyDescent="0.2">
      <c r="B6" s="10" t="s">
        <v>32</v>
      </c>
      <c r="C6" s="10">
        <v>6402.6203434000008</v>
      </c>
      <c r="D6" s="10">
        <v>6123.7668279</v>
      </c>
      <c r="E6" s="10">
        <v>3107.2073657999995</v>
      </c>
      <c r="F6" s="10">
        <v>1075.8946999999998</v>
      </c>
      <c r="G6" s="10">
        <v>1363.1729897</v>
      </c>
      <c r="H6" s="10">
        <v>1719.08</v>
      </c>
      <c r="I6" s="10">
        <v>1719.08</v>
      </c>
      <c r="J6" s="10">
        <v>1749.6530999999998</v>
      </c>
    </row>
    <row r="7" spans="2:10" x14ac:dyDescent="0.2">
      <c r="B7" s="12" t="s">
        <v>33</v>
      </c>
      <c r="C7" s="12">
        <v>2.69</v>
      </c>
      <c r="D7" s="12">
        <v>3.0185761000000007</v>
      </c>
      <c r="E7" s="12">
        <v>3.4</v>
      </c>
      <c r="F7" s="12">
        <v>4.5215999999999994</v>
      </c>
      <c r="G7" s="12">
        <v>3.5419954000000002</v>
      </c>
      <c r="H7" s="12">
        <v>3.8263999999999991</v>
      </c>
      <c r="I7" s="12">
        <v>4.077799999999999</v>
      </c>
      <c r="J7" s="12">
        <v>3.6872999999999987</v>
      </c>
    </row>
    <row r="8" spans="2:10" x14ac:dyDescent="0.2">
      <c r="B8" s="11" t="s">
        <v>1</v>
      </c>
      <c r="C8" s="11">
        <v>1292.4999999999998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2:10" x14ac:dyDescent="0.2">
      <c r="B9" s="34" t="s">
        <v>0</v>
      </c>
      <c r="C9" s="34">
        <v>3832.4886999999999</v>
      </c>
      <c r="D9" s="34">
        <v>5962.5</v>
      </c>
      <c r="E9" s="34">
        <v>5950.2398000000003</v>
      </c>
      <c r="F9" s="34">
        <v>7517.63</v>
      </c>
      <c r="G9" s="34">
        <v>7517.59</v>
      </c>
      <c r="H9" s="34">
        <v>6757.63</v>
      </c>
      <c r="I9" s="34">
        <v>8222.6299999999992</v>
      </c>
      <c r="J9" s="34">
        <v>9652.6299999999992</v>
      </c>
    </row>
    <row r="10" spans="2:10" ht="16" x14ac:dyDescent="0.2">
      <c r="B10" s="35" t="s">
        <v>24</v>
      </c>
      <c r="C10" s="36">
        <f>SUM(C5:C9)</f>
        <v>11530.2990434</v>
      </c>
      <c r="D10" s="36">
        <f t="shared" ref="D10:J10" si="0">SUM(D5:D9)</f>
        <v>12117.896335000001</v>
      </c>
      <c r="E10" s="36">
        <f t="shared" si="0"/>
        <v>9107.450121599999</v>
      </c>
      <c r="F10" s="36">
        <f t="shared" si="0"/>
        <v>8652.5071000000007</v>
      </c>
      <c r="G10" s="36">
        <f t="shared" si="0"/>
        <v>8911.6217851000001</v>
      </c>
      <c r="H10" s="36">
        <f t="shared" si="0"/>
        <v>8559.9971999999998</v>
      </c>
      <c r="I10" s="36">
        <f t="shared" si="0"/>
        <v>10025.248599999999</v>
      </c>
      <c r="J10" s="36">
        <f t="shared" si="0"/>
        <v>11475.970399999998</v>
      </c>
    </row>
    <row r="11" spans="2:10" x14ac:dyDescent="0.2">
      <c r="B11" s="8" t="s">
        <v>169</v>
      </c>
      <c r="C11" s="37"/>
      <c r="D11" s="37"/>
      <c r="E11" s="37"/>
      <c r="F11" s="37"/>
      <c r="G11" s="37"/>
      <c r="H11" s="37"/>
      <c r="I11" s="37"/>
      <c r="J11" s="37"/>
    </row>
    <row r="12" spans="2:10" x14ac:dyDescent="0.2">
      <c r="B12" s="37"/>
      <c r="C12" s="37"/>
      <c r="D12" s="37"/>
      <c r="E12" s="37"/>
      <c r="F12" s="37"/>
      <c r="G12" s="37"/>
      <c r="H12" s="37"/>
      <c r="I12" s="37"/>
      <c r="J12" s="37"/>
    </row>
    <row r="13" spans="2:10" x14ac:dyDescent="0.2">
      <c r="B13" s="7" t="s">
        <v>170</v>
      </c>
      <c r="C13" s="37"/>
      <c r="D13" s="37"/>
      <c r="E13" s="37"/>
      <c r="F13" s="37"/>
      <c r="G13" s="37"/>
      <c r="H13" s="37"/>
      <c r="I13" s="37"/>
      <c r="J13" s="37"/>
    </row>
    <row r="14" spans="2:10" x14ac:dyDescent="0.2">
      <c r="B14" s="7"/>
      <c r="C14" s="37"/>
      <c r="D14" s="37"/>
      <c r="E14" s="37"/>
      <c r="F14" s="37"/>
      <c r="G14" s="37"/>
      <c r="H14" s="37"/>
      <c r="I14" s="37"/>
      <c r="J14" s="37"/>
    </row>
    <row r="15" spans="2:10" ht="32" x14ac:dyDescent="0.2">
      <c r="B15" s="31" t="s">
        <v>30</v>
      </c>
      <c r="C15" s="31" t="s">
        <v>8</v>
      </c>
      <c r="D15" s="32" t="s">
        <v>11</v>
      </c>
      <c r="E15" s="32" t="s">
        <v>14</v>
      </c>
      <c r="F15" s="32" t="s">
        <v>16</v>
      </c>
      <c r="G15" s="33" t="s">
        <v>17</v>
      </c>
      <c r="H15" s="32" t="s">
        <v>18</v>
      </c>
      <c r="I15" s="33" t="s">
        <v>19</v>
      </c>
      <c r="J15" s="33" t="s">
        <v>20</v>
      </c>
    </row>
    <row r="16" spans="2:10" x14ac:dyDescent="0.2">
      <c r="B16" s="9" t="s">
        <v>31</v>
      </c>
      <c r="C16" s="9">
        <v>0</v>
      </c>
      <c r="D16" s="9">
        <v>0.23610476776702014</v>
      </c>
      <c r="E16" s="9">
        <v>0.51170146613784351</v>
      </c>
      <c r="F16" s="9">
        <v>0.62942219371307995</v>
      </c>
      <c r="G16" s="9">
        <v>0.3065300644342086</v>
      </c>
      <c r="H16" s="9">
        <v>0.92828067747498799</v>
      </c>
      <c r="I16" s="9">
        <v>0.79260677884835706</v>
      </c>
      <c r="J16" s="9">
        <v>0.6099702034783917</v>
      </c>
    </row>
    <row r="17" spans="2:10" x14ac:dyDescent="0.2">
      <c r="B17" s="10" t="s">
        <v>32</v>
      </c>
      <c r="C17" s="10">
        <v>55.528658183977385</v>
      </c>
      <c r="D17" s="10">
        <v>50.534900271532976</v>
      </c>
      <c r="E17" s="10">
        <v>34.117204314198588</v>
      </c>
      <c r="F17" s="10">
        <v>12.434485029200378</v>
      </c>
      <c r="G17" s="10">
        <v>15.296575893505599</v>
      </c>
      <c r="H17" s="10">
        <v>20.082716849486822</v>
      </c>
      <c r="I17" s="10">
        <v>17.147504950650301</v>
      </c>
      <c r="J17" s="10">
        <v>15.246232248908553</v>
      </c>
    </row>
    <row r="18" spans="2:10" x14ac:dyDescent="0.2">
      <c r="B18" s="12" t="s">
        <v>33</v>
      </c>
      <c r="C18" s="38">
        <v>2.3329837239041681E-2</v>
      </c>
      <c r="D18" s="38">
        <v>2.4910067032686826E-2</v>
      </c>
      <c r="E18" s="38">
        <v>3.7332073792380946E-2</v>
      </c>
      <c r="F18" s="38">
        <v>5.2257686098864907E-2</v>
      </c>
      <c r="G18" s="38">
        <v>3.9745800320230423E-2</v>
      </c>
      <c r="H18" s="38">
        <v>4.4700949201245059E-2</v>
      </c>
      <c r="I18" s="38">
        <v>4.0675300560626487E-2</v>
      </c>
      <c r="J18" s="38">
        <v>3.2130616161226762E-2</v>
      </c>
    </row>
    <row r="19" spans="2:10" x14ac:dyDescent="0.2">
      <c r="B19" s="11" t="s">
        <v>1</v>
      </c>
      <c r="C19" s="11">
        <v>11.209596517271885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2:10" x14ac:dyDescent="0.2">
      <c r="B20" s="34" t="s">
        <v>0</v>
      </c>
      <c r="C20" s="34">
        <v>33.238415461511686</v>
      </c>
      <c r="D20" s="34">
        <v>49.204084893667307</v>
      </c>
      <c r="E20" s="34">
        <v>65.333762145871205</v>
      </c>
      <c r="F20" s="34">
        <v>86.883835090987674</v>
      </c>
      <c r="G20" s="34">
        <v>84.357148241739964</v>
      </c>
      <c r="H20" s="34">
        <v>78.944301523836941</v>
      </c>
      <c r="I20" s="34">
        <v>82.01921296994071</v>
      </c>
      <c r="J20" s="34">
        <v>84.111666931451836</v>
      </c>
    </row>
    <row r="21" spans="2:10" ht="16" x14ac:dyDescent="0.2">
      <c r="B21" s="39" t="s">
        <v>24</v>
      </c>
      <c r="C21" s="13">
        <v>100</v>
      </c>
      <c r="D21" s="13">
        <v>99.999999999999986</v>
      </c>
      <c r="E21" s="13">
        <v>100.00000000000001</v>
      </c>
      <c r="F21" s="13">
        <v>100</v>
      </c>
      <c r="G21" s="13">
        <v>100</v>
      </c>
      <c r="H21" s="13">
        <v>100</v>
      </c>
      <c r="I21" s="13">
        <v>100</v>
      </c>
      <c r="J21" s="13">
        <v>100.00000000000001</v>
      </c>
    </row>
    <row r="22" spans="2:10" x14ac:dyDescent="0.2">
      <c r="B22" s="8" t="s">
        <v>169</v>
      </c>
    </row>
  </sheetData>
  <conditionalFormatting sqref="I4:J4">
    <cfRule type="duplicateValues" dxfId="1" priority="2"/>
  </conditionalFormatting>
  <conditionalFormatting sqref="I15:J1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Oriignal</vt:lpstr>
      <vt:lpstr>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2022-11-09T11:01:31Z</dcterms:created>
  <dcterms:modified xsi:type="dcterms:W3CDTF">2023-01-07T13:51:13Z</dcterms:modified>
</cp:coreProperties>
</file>